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Screening" sheetId="2" r:id="rId2"/>
    <sheet name="Connect your data" sheetId="3" r:id="rId3"/>
  </sheets>
  <definedNames>
    <definedName name="_xlnm.Print_Area" localSheetId="2">'Connect your data'!$A$1:$M$22</definedName>
    <definedName name="_xlnm.Print_Area" localSheetId="0">Cover!$A$1:$M$40</definedName>
    <definedName name="_xlnm.Print_Titles" localSheetId="2">'Connect your data'!$1:$5</definedName>
    <definedName name="_xlnm.Print_Titles" localSheetId="1">Screening!$1:$5</definedName>
  </definedNames>
  <calcPr calcId="124519" fullCalcOnLoad="1"/>
</workbook>
</file>

<file path=xl/sharedStrings.xml><?xml version="1.0" encoding="utf-8"?>
<sst xmlns="http://schemas.openxmlformats.org/spreadsheetml/2006/main" count="112" uniqueCount="86">
  <si>
    <t>SCREENING TOOL FOR COMMON FBT TRIGGERS</t>
  </si>
  <si>
    <t>FBT Exposure Quick Check</t>
  </si>
  <si>
    <t>HOW TO USE</t>
  </si>
  <si>
    <t>1.</t>
  </si>
  <si>
    <t>Work through each category and tick whether the trigger applies to your business.</t>
  </si>
  <si>
    <t>2.</t>
  </si>
  <si>
    <t>Enter the indicative annual value of each triggered benefit; the workbook estimates gross-up and FBT.</t>
  </si>
  <si>
    <t>3.</t>
  </si>
  <si>
    <t>Review the Exposure Estimate sheet and take any FLAG items to a tax accountant.</t>
  </si>
  <si>
    <t>DESIGNED FOR</t>
  </si>
  <si>
    <t>Finance lead or bookkeeper screening for FBT exposure before year-end.</t>
  </si>
  <si>
    <t>EXAMPLE BUSINESS PROFILE</t>
  </si>
  <si>
    <t>Synthetic data inside this workbook represents the following business shape. Use it as a reference for what good looks like; your numbers will differ.</t>
  </si>
  <si>
    <t>BUSINESS TYPE</t>
  </si>
  <si>
    <t>Professional services Pty Ltd with five vehicles and modest entertainment spend</t>
  </si>
  <si>
    <t>FBT REGISTRATION</t>
  </si>
  <si>
    <t>Registered with the ATO; lodges 1 April to 31 March year</t>
  </si>
  <si>
    <t>TYPICAL EXPOSURE</t>
  </si>
  <si>
    <t>Two cars under statutory method, one client lunch programme, no employee loans</t>
  </si>
  <si>
    <t>INPUTS YOU NEED TO PROVIDE</t>
  </si>
  <si>
    <t>These figures vary by company and cannot be exported directly from your accounting software. Replace the amber-bordered sample values on the tabs noted below.</t>
  </si>
  <si>
    <t>Trigger applicability (Yes/No)</t>
  </si>
  <si>
    <t>Used on: Screening tab</t>
  </si>
  <si>
    <t>Indicative annual value per trigger</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</si>
  <si>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</si>
  <si>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</si>
  <si>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</si>
  <si>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</si>
  <si>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</si>
  <si>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</si>
  <si>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</si>
  <si>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TRIGGER SCREEN</t>
  </si>
  <si>
    <t>Common FBT triggers screened against your spend</t>
  </si>
  <si>
    <t>For each trigger, mark Yes or No and enter an indicative annual value if the trigger applies. The workbook applies the standard gross-up (Type 1 or Type 2) and the current FBT rate. This is a screening tool only; actual FBT requires an FBT return and may need specialist advice.</t>
  </si>
  <si>
    <t>STEP 1   WORK THROUGH EACH CATEGORY</t>
  </si>
  <si>
    <t>FBT trigger screen</t>
  </si>
  <si>
    <t>Category</t>
  </si>
  <si>
    <t>Trigger</t>
  </si>
  <si>
    <t>Applies</t>
  </si>
  <si>
    <t>Annual value</t>
  </si>
  <si>
    <t>Type</t>
  </si>
  <si>
    <t>Grossed up</t>
  </si>
  <si>
    <t>FBT exposure</t>
  </si>
  <si>
    <t>Cars</t>
  </si>
  <si>
    <t>Company car available for private use</t>
  </si>
  <si>
    <t>No</t>
  </si>
  <si>
    <t>T1</t>
  </si>
  <si>
    <t>Employee novated lease where employer pays running costs</t>
  </si>
  <si>
    <t>Yes</t>
  </si>
  <si>
    <t>Entertainment</t>
  </si>
  <si>
    <t>Client lunches and after-work drinks (employees attend)</t>
  </si>
  <si>
    <t>Year-end party or off-site events</t>
  </si>
  <si>
    <t>Expense payments</t>
  </si>
  <si>
    <t>Reimbursing employees for personal expenses</t>
  </si>
  <si>
    <t>Property</t>
  </si>
  <si>
    <t>Discounted or free goods provided to employees</t>
  </si>
  <si>
    <t>Residual</t>
  </si>
  <si>
    <t>Use of business premises out of hours</t>
  </si>
  <si>
    <t>T2</t>
  </si>
  <si>
    <t>Loans</t>
  </si>
  <si>
    <t>Employee loans below ATO benchmark interest</t>
  </si>
  <si>
    <t>Living away</t>
  </si>
  <si>
    <t>Living-away-from-home allowance paid</t>
  </si>
  <si>
    <t>Car parking</t>
  </si>
  <si>
    <t>Employer-provided car parking near commercial parking</t>
  </si>
  <si>
    <t>Total exposure (indicative)</t>
  </si>
  <si>
    <t>RECONCILIATION</t>
  </si>
  <si>
    <t>Tie-out checks for this tab</t>
  </si>
  <si>
    <t>Check</t>
  </si>
  <si>
    <t>Left side</t>
  </si>
  <si>
    <t>Right side</t>
  </si>
  <si>
    <t>Difference</t>
  </si>
  <si>
    <t>Status</t>
  </si>
  <si>
    <t>FBT exposure equals grossed-up value times FBT rate</t>
  </si>
  <si>
    <t>POPULATE THIS WORKBOOK</t>
  </si>
  <si>
    <t>Connect your accounting data</t>
  </si>
  <si>
    <t>Option 1   Enter the data yourself</t>
  </si>
  <si>
    <t>Export the relevant report from your accounting software (e.g. fbt exposure quick check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</si>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</sst>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10"/>
      <color rgb="FF2D7A55"/>
      <name val="Arial"/>
      <family val="2"/>
    </font>
    <font>
      <b/>
      <sz val="11"/>
      <color rgb="FFFFFFFF"/>
      <name val="Arial"/>
      <family val="2"/>
    </font>
    <font>
      <b/>
      <sz val="10"/>
      <color rgb="FF707070"/>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
      <left/>
      <right/>
      <top style="medium">
        <color rgb="FF3A9E6E"/>
      </top>
      <bottom/>
      <diagonal/>
    </border>
  </borders>
  <cellStyleXfs count="1">
    <xf numFmtId="0" fontId="0" fillId="0" borderId="0"/>
  </cellStyleXfs>
  <cellXfs count="25">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0" fontId="12" fillId="6" borderId="3" xfId="0" applyFont="1" applyFill="1" applyBorder="1" applyAlignment="1">
      <alignment horizontal="left" vertical="center" indent="1"/>
    </xf>
    <xf numFmtId="164" fontId="12" fillId="6" borderId="3" xfId="0" applyNumberFormat="1" applyFont="1" applyFill="1" applyBorder="1" applyAlignment="1">
      <alignment horizontal="right" vertical="center"/>
    </xf>
    <xf numFmtId="164" fontId="1" fillId="5" borderId="2" xfId="0" applyNumberFormat="1" applyFont="1" applyFill="1" applyBorder="1" applyAlignment="1">
      <alignment horizontal="right" vertical="center"/>
    </xf>
    <xf numFmtId="0" fontId="1" fillId="7" borderId="2" xfId="0" applyFont="1" applyFill="1" applyBorder="1" applyAlignment="1">
      <alignment horizontal="left" vertical="center"/>
    </xf>
    <xf numFmtId="164" fontId="1" fillId="7" borderId="2" xfId="0" applyNumberFormat="1" applyFont="1" applyFill="1" applyBorder="1" applyAlignment="1">
      <alignment horizontal="right" vertical="center"/>
    </xf>
    <xf numFmtId="0" fontId="13" fillId="2" borderId="4" xfId="0" applyFont="1" applyFill="1" applyBorder="1" applyAlignment="1">
      <alignment horizontal="left" vertical="center" indent="1"/>
    </xf>
    <xf numFmtId="164" fontId="13" fillId="2" borderId="4" xfId="0" applyNumberFormat="1" applyFont="1" applyFill="1" applyBorder="1" applyAlignment="1">
      <alignment horizontal="right" vertical="center"/>
    </xf>
    <xf numFmtId="0" fontId="14" fillId="7" borderId="2" xfId="0" applyFont="1" applyFill="1" applyBorder="1" applyAlignment="1">
      <alignment horizontal="center" vertical="center"/>
    </xf>
  </cellXfs>
  <cellStyles count="1">
    <cellStyle name="Normal" xfId="0" builtinId="0"/>
  </cellStyles>
  <dxfs count="2">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70572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25"/>
  <sheetViews>
    <sheetView showGridLines="0" workbookViewId="0"/>
  </sheetViews>
  <sheetFormatPr defaultRowHeight="15"/>
  <cols>
    <col min="1" max="1" width="2.7109375" customWidth="1"/>
    <col min="2" max="2" width="16.7109375" customWidth="1"/>
    <col min="3" max="3" width="44.7109375" customWidth="1"/>
    <col min="4" max="4" width="10.7109375" customWidth="1"/>
    <col min="5" max="5" width="16.7109375" customWidth="1"/>
    <col min="6" max="6" width="8.7109375" customWidth="1"/>
    <col min="7" max="8" width="14.7109375" customWidth="1"/>
    <col min="9" max="9" width="2.7109375" customWidth="1"/>
  </cols>
  <sheetData>
    <row r="1" spans="1:9" ht="14" customHeight="1">
      <c r="A1" s="1"/>
      <c r="B1" s="1"/>
      <c r="C1" s="1"/>
      <c r="D1" s="1"/>
      <c r="E1" s="1"/>
      <c r="F1" s="1"/>
      <c r="G1" s="1"/>
      <c r="H1" s="1"/>
      <c r="I1" s="1"/>
    </row>
    <row r="2" spans="1:9" ht="16" customHeight="1">
      <c r="A2" s="1"/>
      <c r="B2" s="11" t="s">
        <v>31</v>
      </c>
      <c r="C2" s="11"/>
      <c r="D2" s="11"/>
      <c r="E2" s="11"/>
      <c r="F2" s="11"/>
      <c r="G2" s="11"/>
      <c r="H2" s="1"/>
      <c r="I2" s="1"/>
    </row>
    <row r="3" spans="1:9" ht="26" customHeight="1">
      <c r="A3" s="1"/>
      <c r="B3" s="12" t="s">
        <v>32</v>
      </c>
      <c r="C3" s="12"/>
      <c r="D3" s="12"/>
      <c r="E3" s="12"/>
      <c r="F3" s="12"/>
      <c r="G3" s="12"/>
      <c r="H3" s="1"/>
      <c r="I3" s="1"/>
    </row>
    <row r="4" spans="1:9" ht="4" customHeight="1">
      <c r="A4" s="2"/>
      <c r="B4" s="2"/>
      <c r="C4" s="2"/>
      <c r="D4" s="2"/>
      <c r="E4" s="2"/>
      <c r="F4" s="2"/>
      <c r="G4" s="2"/>
      <c r="H4" s="2"/>
      <c r="I4" s="2"/>
    </row>
    <row r="5" spans="1:9" ht="64" customHeight="1">
      <c r="B5" s="6" t="s">
        <v>33</v>
      </c>
      <c r="C5" s="6"/>
      <c r="D5" s="6"/>
      <c r="E5" s="6"/>
      <c r="F5" s="6"/>
      <c r="G5" s="6"/>
      <c r="H5" s="6"/>
    </row>
    <row r="7" spans="1:9" ht="14" customHeight="1">
      <c r="B7" s="3" t="s">
        <v>34</v>
      </c>
    </row>
    <row r="8" spans="1:9" ht="26" customHeight="1">
      <c r="B8" s="13" t="s">
        <v>35</v>
      </c>
    </row>
    <row r="9" spans="1:9" ht="26" customHeight="1">
      <c r="B9" s="14" t="s">
        <v>36</v>
      </c>
      <c r="C9" s="14" t="s">
        <v>37</v>
      </c>
      <c r="D9" s="14" t="s">
        <v>38</v>
      </c>
      <c r="E9" s="15" t="s">
        <v>39</v>
      </c>
      <c r="F9" s="15" t="s">
        <v>40</v>
      </c>
      <c r="G9" s="15" t="s">
        <v>41</v>
      </c>
      <c r="H9" s="15" t="s">
        <v>42</v>
      </c>
    </row>
    <row r="10" spans="1:9" ht="22" customHeight="1">
      <c r="B10" s="16" t="s">
        <v>43</v>
      </c>
      <c r="C10" s="16" t="s">
        <v>44</v>
      </c>
      <c r="D10" s="17" t="s">
        <v>45</v>
      </c>
      <c r="E10" s="18">
        <v>0</v>
      </c>
      <c r="F10" s="16" t="s">
        <v>46</v>
      </c>
      <c r="G10" s="19">
        <f>IF(D10="Yes",E10*2.0802,0)</f>
        <v>0</v>
      </c>
      <c r="H10" s="19">
        <f>G10*0.47</f>
        <v>0</v>
      </c>
    </row>
    <row r="11" spans="1:9" ht="22" customHeight="1">
      <c r="B11" s="20" t="s">
        <v>43</v>
      </c>
      <c r="C11" s="20" t="s">
        <v>47</v>
      </c>
      <c r="D11" s="17" t="s">
        <v>48</v>
      </c>
      <c r="E11" s="18">
        <v>26606</v>
      </c>
      <c r="F11" s="20" t="s">
        <v>46</v>
      </c>
      <c r="G11" s="21">
        <f>IF(D11="Yes",E11*2.0802,0)</f>
        <v>0</v>
      </c>
      <c r="H11" s="21">
        <f>G11*0.47</f>
        <v>0</v>
      </c>
    </row>
    <row r="12" spans="1:9" ht="22" customHeight="1">
      <c r="B12" s="16" t="s">
        <v>49</v>
      </c>
      <c r="C12" s="16" t="s">
        <v>50</v>
      </c>
      <c r="D12" s="17" t="s">
        <v>48</v>
      </c>
      <c r="E12" s="18">
        <v>24856</v>
      </c>
      <c r="F12" s="16" t="s">
        <v>46</v>
      </c>
      <c r="G12" s="19">
        <f>IF(D12="Yes",E12*2.0802,0)</f>
        <v>0</v>
      </c>
      <c r="H12" s="19">
        <f>G12*0.47</f>
        <v>0</v>
      </c>
    </row>
    <row r="13" spans="1:9" ht="22" customHeight="1">
      <c r="B13" s="20" t="s">
        <v>49</v>
      </c>
      <c r="C13" s="20" t="s">
        <v>51</v>
      </c>
      <c r="D13" s="17" t="s">
        <v>48</v>
      </c>
      <c r="E13" s="18">
        <v>11311</v>
      </c>
      <c r="F13" s="20" t="s">
        <v>46</v>
      </c>
      <c r="G13" s="21">
        <f>IF(D13="Yes",E13*2.0802,0)</f>
        <v>0</v>
      </c>
      <c r="H13" s="21">
        <f>G13*0.47</f>
        <v>0</v>
      </c>
    </row>
    <row r="14" spans="1:9" ht="22" customHeight="1">
      <c r="B14" s="16" t="s">
        <v>52</v>
      </c>
      <c r="C14" s="16" t="s">
        <v>53</v>
      </c>
      <c r="D14" s="17" t="s">
        <v>48</v>
      </c>
      <c r="E14" s="18">
        <v>27404</v>
      </c>
      <c r="F14" s="16" t="s">
        <v>46</v>
      </c>
      <c r="G14" s="19">
        <f>IF(D14="Yes",E14*2.0802,0)</f>
        <v>0</v>
      </c>
      <c r="H14" s="19">
        <f>G14*0.47</f>
        <v>0</v>
      </c>
    </row>
    <row r="15" spans="1:9" ht="22" customHeight="1">
      <c r="B15" s="20" t="s">
        <v>54</v>
      </c>
      <c r="C15" s="20" t="s">
        <v>55</v>
      </c>
      <c r="D15" s="17" t="s">
        <v>45</v>
      </c>
      <c r="E15" s="18">
        <v>0</v>
      </c>
      <c r="F15" s="20" t="s">
        <v>46</v>
      </c>
      <c r="G15" s="21">
        <f>IF(D15="Yes",E15*2.0802,0)</f>
        <v>0</v>
      </c>
      <c r="H15" s="21">
        <f>G15*0.47</f>
        <v>0</v>
      </c>
    </row>
    <row r="16" spans="1:9" ht="22" customHeight="1">
      <c r="B16" s="16" t="s">
        <v>56</v>
      </c>
      <c r="C16" s="16" t="s">
        <v>57</v>
      </c>
      <c r="D16" s="17" t="s">
        <v>45</v>
      </c>
      <c r="E16" s="18">
        <v>0</v>
      </c>
      <c r="F16" s="16" t="s">
        <v>58</v>
      </c>
      <c r="G16" s="19">
        <f>IF(D16="Yes",E16*1.8868,0)</f>
        <v>0</v>
      </c>
      <c r="H16" s="19">
        <f>G16*0.47</f>
        <v>0</v>
      </c>
    </row>
    <row r="17" spans="2:9" ht="22" customHeight="1">
      <c r="B17" s="20" t="s">
        <v>59</v>
      </c>
      <c r="C17" s="20" t="s">
        <v>60</v>
      </c>
      <c r="D17" s="17" t="s">
        <v>48</v>
      </c>
      <c r="E17" s="18">
        <v>27992</v>
      </c>
      <c r="F17" s="20" t="s">
        <v>58</v>
      </c>
      <c r="G17" s="21">
        <f>IF(D17="Yes",E17*1.8868,0)</f>
        <v>0</v>
      </c>
      <c r="H17" s="21">
        <f>G17*0.47</f>
        <v>0</v>
      </c>
    </row>
    <row r="18" spans="2:9" ht="22" customHeight="1">
      <c r="B18" s="16" t="s">
        <v>61</v>
      </c>
      <c r="C18" s="16" t="s">
        <v>62</v>
      </c>
      <c r="D18" s="17" t="s">
        <v>45</v>
      </c>
      <c r="E18" s="18">
        <v>0</v>
      </c>
      <c r="F18" s="16" t="s">
        <v>58</v>
      </c>
      <c r="G18" s="19">
        <f>IF(D18="Yes",E18*1.8868,0)</f>
        <v>0</v>
      </c>
      <c r="H18" s="19">
        <f>G18*0.47</f>
        <v>0</v>
      </c>
    </row>
    <row r="19" spans="2:9" ht="22" customHeight="1">
      <c r="B19" s="20" t="s">
        <v>63</v>
      </c>
      <c r="C19" s="20" t="s">
        <v>64</v>
      </c>
      <c r="D19" s="17" t="s">
        <v>45</v>
      </c>
      <c r="E19" s="18">
        <v>0</v>
      </c>
      <c r="F19" s="20" t="s">
        <v>46</v>
      </c>
      <c r="G19" s="21">
        <f>IF(D19="Yes",E19*2.0802,0)</f>
        <v>0</v>
      </c>
      <c r="H19" s="21">
        <f>G19*0.47</f>
        <v>0</v>
      </c>
    </row>
    <row r="20" spans="2:9" ht="24" customHeight="1">
      <c r="B20" s="22" t="s">
        <v>65</v>
      </c>
      <c r="C20" s="23"/>
      <c r="D20" s="23"/>
      <c r="E20" s="23"/>
      <c r="F20" s="23">
        <f>SUM(E10:E19)</f>
        <v>0</v>
      </c>
      <c r="G20" s="23"/>
      <c r="H20" s="23">
        <f>SUM(G10:G19)</f>
        <v>0</v>
      </c>
      <c r="I20" s="23">
        <f>SUM(H10:H19)</f>
        <v>0</v>
      </c>
    </row>
    <row r="22" spans="2:9" ht="14" customHeight="1">
      <c r="B22" s="3" t="s">
        <v>66</v>
      </c>
    </row>
    <row r="23" spans="2:9" ht="26" customHeight="1">
      <c r="B23" s="13" t="s">
        <v>67</v>
      </c>
    </row>
    <row r="24" spans="2:9" ht="26" customHeight="1">
      <c r="B24" s="14" t="s">
        <v>68</v>
      </c>
      <c r="C24" s="15" t="s">
        <v>69</v>
      </c>
      <c r="D24" s="15" t="s">
        <v>70</v>
      </c>
      <c r="E24" s="15" t="s">
        <v>71</v>
      </c>
      <c r="F24" s="15" t="s">
        <v>72</v>
      </c>
    </row>
    <row r="25" spans="2:9" ht="22" customHeight="1">
      <c r="B25" s="16" t="s">
        <v>73</v>
      </c>
      <c r="C25" s="19">
        <f>SUM(H10:H19)</f>
        <v>0</v>
      </c>
      <c r="D25" s="19">
        <f>SUM(G10:G19)*0.47</f>
        <v>0</v>
      </c>
      <c r="E25" s="19">
        <f>C25-D25</f>
        <v>0</v>
      </c>
      <c r="F25" s="24">
        <f>IF(ABS(C25-D25)&lt;0.5,"OK","FLAG")</f>
        <v>0</v>
      </c>
    </row>
  </sheetData>
  <mergeCells count="3">
    <mergeCell ref="B2:G2"/>
    <mergeCell ref="B3:G3"/>
    <mergeCell ref="B5:H5"/>
  </mergeCells>
  <conditionalFormatting sqref="D10:D19">
    <cfRule type="containsText" dxfId="0" priority="1" operator="containsText" text="Yes">
      <formula>NOT(ISERROR(SEARCH("Yes",D10)))</formula>
    </cfRule>
    <cfRule type="containsText" dxfId="1" priority="2" operator="containsText" text="No">
      <formula>NOT(ISERROR(SEARCH("No",D10)))</formula>
    </cfRule>
  </conditionalFormatting>
  <conditionalFormatting sqref="F25">
    <cfRule type="containsText" dxfId="1" priority="3" operator="containsText" text="OK">
      <formula>NOT(ISERROR(SEARCH("OK",F25)))</formula>
    </cfRule>
    <cfRule type="containsText" dxfId="0" priority="4" operator="containsText" text="FLAG">
      <formula>NOT(ISERROR(SEARCH("FLAG",F25)))</formula>
    </cfRule>
  </conditionalFormatting>
  <dataValidations count="1">
    <dataValidation type="list" allowBlank="1" showInputMessage="1" showErrorMessage="1" sqref="D10:D19">
      <formula1>"Yes,No"</formula1>
    </dataValidation>
  </dataValidations>
  <printOptions horizontalCentered="1"/>
  <pageMargins left="0.4" right="0.4" top="0.5" bottom="0.6" header="0.2" footer="0.3"/>
  <pageSetup paperSize="9" fitToHeight="0" orientation="landscape"/>
  <headerFooter>
    <oddHeader>&amp;L&amp;"Arial"&amp;8&amp;K707070Lyros Accounting&amp;C&amp;"Arial"&amp;8&amp;K707070Screening&amp;R&amp;"Arial"&amp;8&amp;K707070Page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74</v>
      </c>
      <c r="C2" s="11"/>
      <c r="D2" s="11"/>
      <c r="E2" s="11"/>
      <c r="F2" s="11"/>
      <c r="G2" s="11"/>
      <c r="H2" s="11"/>
      <c r="I2" s="11"/>
      <c r="J2" s="11"/>
      <c r="K2" s="11"/>
      <c r="L2" s="1"/>
      <c r="M2" s="1"/>
    </row>
    <row r="3" spans="1:13" ht="26" customHeight="1">
      <c r="A3" s="1"/>
      <c r="B3" s="12" t="s">
        <v>75</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76</v>
      </c>
      <c r="C7" s="13"/>
      <c r="D7" s="13"/>
      <c r="E7" s="13"/>
      <c r="F7" s="13"/>
      <c r="G7" s="13"/>
      <c r="H7" s="13"/>
      <c r="I7" s="13"/>
      <c r="J7" s="13"/>
      <c r="K7" s="13"/>
      <c r="L7" s="13"/>
    </row>
    <row r="8" spans="1:13" ht="24" customHeight="1">
      <c r="B8" s="6" t="s">
        <v>3</v>
      </c>
      <c r="C8" s="7" t="s">
        <v>77</v>
      </c>
      <c r="D8" s="7"/>
      <c r="E8" s="7"/>
      <c r="F8" s="7"/>
      <c r="G8" s="7"/>
      <c r="H8" s="7"/>
      <c r="I8" s="7"/>
      <c r="J8" s="7"/>
      <c r="K8" s="7"/>
      <c r="L8" s="7"/>
    </row>
    <row r="9" spans="1:13" ht="24" customHeight="1">
      <c r="B9" s="6" t="s">
        <v>5</v>
      </c>
      <c r="C9" s="7" t="s">
        <v>78</v>
      </c>
      <c r="D9" s="7"/>
      <c r="E9" s="7"/>
      <c r="F9" s="7"/>
      <c r="G9" s="7"/>
      <c r="H9" s="7"/>
      <c r="I9" s="7"/>
      <c r="J9" s="7"/>
      <c r="K9" s="7"/>
      <c r="L9" s="7"/>
    </row>
    <row r="10" spans="1:13" ht="24" customHeight="1">
      <c r="B10" s="6" t="s">
        <v>7</v>
      </c>
      <c r="C10" s="7" t="s">
        <v>79</v>
      </c>
      <c r="D10" s="7"/>
      <c r="E10" s="7"/>
      <c r="F10" s="7"/>
      <c r="G10" s="7"/>
      <c r="H10" s="7"/>
      <c r="I10" s="7"/>
      <c r="J10" s="7"/>
      <c r="K10" s="7"/>
      <c r="L10" s="7"/>
    </row>
    <row r="11" spans="1:13" ht="22" customHeight="1">
      <c r="B11" s="6" t="s">
        <v>80</v>
      </c>
      <c r="C11" s="6"/>
      <c r="D11" s="6"/>
      <c r="E11" s="6"/>
      <c r="F11" s="6"/>
      <c r="G11" s="6"/>
      <c r="H11" s="6"/>
      <c r="I11" s="6"/>
      <c r="J11" s="6"/>
      <c r="K11" s="6"/>
      <c r="L11" s="6"/>
    </row>
    <row r="13" spans="1:13" ht="28" customHeight="1">
      <c r="B13" s="13" t="s">
        <v>81</v>
      </c>
      <c r="C13" s="13"/>
      <c r="D13" s="13"/>
      <c r="E13" s="13"/>
      <c r="F13" s="13"/>
      <c r="G13" s="13"/>
      <c r="H13" s="13"/>
      <c r="I13" s="13"/>
      <c r="J13" s="13"/>
      <c r="K13" s="13"/>
      <c r="L13" s="13"/>
    </row>
    <row r="14" spans="1:13" ht="24" customHeight="1">
      <c r="B14" s="6" t="s">
        <v>3</v>
      </c>
      <c r="C14" s="7" t="s">
        <v>82</v>
      </c>
      <c r="D14" s="7"/>
      <c r="E14" s="7"/>
      <c r="F14" s="7"/>
      <c r="G14" s="7"/>
      <c r="H14" s="7"/>
      <c r="I14" s="7"/>
      <c r="J14" s="7"/>
      <c r="K14" s="7"/>
      <c r="L14" s="7"/>
    </row>
    <row r="15" spans="1:13" ht="24" customHeight="1">
      <c r="B15" s="6" t="s">
        <v>5</v>
      </c>
      <c r="C15" s="7" t="s">
        <v>83</v>
      </c>
      <c r="D15" s="7"/>
      <c r="E15" s="7"/>
      <c r="F15" s="7"/>
      <c r="G15" s="7"/>
      <c r="H15" s="7"/>
      <c r="I15" s="7"/>
      <c r="J15" s="7"/>
      <c r="K15" s="7"/>
      <c r="L15" s="7"/>
    </row>
    <row r="16" spans="1:13" ht="24" customHeight="1">
      <c r="B16" s="6" t="s">
        <v>7</v>
      </c>
      <c r="C16" s="7" t="s">
        <v>84</v>
      </c>
      <c r="D16" s="7"/>
      <c r="E16" s="7"/>
      <c r="F16" s="7"/>
      <c r="G16" s="7"/>
      <c r="H16" s="7"/>
      <c r="I16" s="7"/>
      <c r="J16" s="7"/>
      <c r="K16" s="7"/>
      <c r="L16" s="7"/>
    </row>
    <row r="17" spans="2:12" ht="22" customHeight="1">
      <c r="B17" s="6" t="s">
        <v>85</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Screening</vt:lpstr>
      <vt:lpstr>Connect your data</vt:lpstr>
      <vt:lpstr>'Connect your data'!Print_Area</vt:lpstr>
      <vt:lpstr>Cover!Print_Area</vt:lpstr>
      <vt:lpstr>'Connect your data'!Print_Titles</vt:lpstr>
      <vt:lpstr>Screening!Print_Titles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