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Schedule" sheetId="2" r:id="rId2"/>
    <sheet name="Assets" sheetId="3" r:id="rId3"/>
    <sheet name="Connect your data" sheetId="4" r:id="rId4"/>
  </sheets>
  <definedNames>
    <definedName name="_xlnm.Print_Area" localSheetId="3">'Connect your data'!$A$1:$M$22</definedName>
    <definedName name="_xlnm.Print_Area" localSheetId="0">Cover!$A$1:$M$42</definedName>
    <definedName name="_xlnm.Print_Titles" localSheetId="2">Assets!$1:$5</definedName>
    <definedName name="_xlnm.Print_Titles" localSheetId="3">'Connect your data'!$1:$5</definedName>
    <definedName name="_xlnm.Print_Titles" localSheetId="1">Schedule!$1:$5</definedName>
  </definedNames>
  <calcPr calcId="124519" fullCalcOnLoad="1"/>
</workbook>
</file>

<file path=xl/sharedStrings.xml><?xml version="1.0" encoding="utf-8"?>
<sst xmlns="http://schemas.openxmlformats.org/spreadsheetml/2006/main" count="117" uniqueCount="97">
  <si>
    <t>ASSET REGISTER WITH YEAR-END ROLL-FORWARD</t>
  </si>
  <si>
    <t>Depreciation Roll-Forward Schedule</t>
  </si>
  <si>
    <t>HOW TO USE</t>
  </si>
  <si>
    <t>1.</t>
  </si>
  <si>
    <t>Open the Assets sheet and enter each asset (date acquired, cost, useful life, depreciation method).</t>
  </si>
  <si>
    <t>2.</t>
  </si>
  <si>
    <t>The Schedule sheet computes monthly depreciation per asset using straight-line over the useful life, and rolls forward to closing Net Book Value (NBV).</t>
  </si>
  <si>
    <t>3.</t>
  </si>
  <si>
    <t>The Reconciliation block at the bottom confirms Opening NBV + Additions - Disposals - Depreciation = Closing NBV.</t>
  </si>
  <si>
    <t>DESIGNED FOR</t>
  </si>
  <si>
    <t>Finance Controller closing the books at year-end; or external accountant preparing the depreciation schedule for financial statements.</t>
  </si>
  <si>
    <t>EXAMPLE BUSINESS PROFILE</t>
  </si>
  <si>
    <t>Synthetic data inside this workbook represents the following business shape. Use it as a reference for what good looks like; your numbers will differ.</t>
  </si>
  <si>
    <t>ASSETS</t>
  </si>
  <si>
    <t>10 sample fixed assets across IT equipment, motor vehicles, plant</t>
  </si>
  <si>
    <t>METHOD</t>
  </si>
  <si>
    <t>Straight-line depreciation over the useful life entered per asset</t>
  </si>
  <si>
    <t>PERIOD</t>
  </si>
  <si>
    <t>Most recent 12 months</t>
  </si>
  <si>
    <t>OUTPUT</t>
  </si>
  <si>
    <t>Closing NBV per asset and total, with year-end roll-forward reconciliation</t>
  </si>
  <si>
    <t>INPUTS YOU NEED TO PROVIDE</t>
  </si>
  <si>
    <t>These figures vary by company and cannot be exported directly from your accounting software. Replace the amber-bordered sample values on the tabs noted below.</t>
  </si>
  <si>
    <t>Asset name, date acquired, cost</t>
  </si>
  <si>
    <t>Used on: Assets tab</t>
  </si>
  <si>
    <t>Useful life in years</t>
  </si>
  <si>
    <t>Disposals during the year (date and proceeds)</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</si>
  <si>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</si>
  <si>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</si>
  <si>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</si>
  <si>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</si>
  <si>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</si>
  <si>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</si>
  <si>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</si>
  <si>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YEAR-END ROLL-FORWARD</t>
  </si>
  <si>
    <t>Depreciation schedule</t>
  </si>
  <si>
    <t>Per asset: Opening NBV (cost less opening accumulated depreciation), Annual depreciation (cost / useful life), Disposal proceeds, Closing NBV (Opening - Depreciation - Disposal at NBV). The reconciliation block at the bottom confirms group-level Opening + Additions - Disposals - Depreciation = Closing NBV. Net Book Value (NBV) is cost less accumulated depreciation.</t>
  </si>
  <si>
    <t>DRAWN FROM THE ASSETS SHEET</t>
  </si>
  <si>
    <t>Per-asset roll-forward</t>
  </si>
  <si>
    <t>Asset</t>
  </si>
  <si>
    <t>Category</t>
  </si>
  <si>
    <t>Cost</t>
  </si>
  <si>
    <t>Opening accum dep</t>
  </si>
  <si>
    <t>Opening NBV</t>
  </si>
  <si>
    <t>Annual depreciation</t>
  </si>
  <si>
    <t>Disposal proceeds</t>
  </si>
  <si>
    <t>Closing NBV</t>
  </si>
  <si>
    <t>Total</t>
  </si>
  <si>
    <t>RECONCILIATION</t>
  </si>
  <si>
    <t>Opening NBV + Additions − Disposals − Depreciation = Closing NBV</t>
  </si>
  <si>
    <t>Component</t>
  </si>
  <si>
    <t>Amount</t>
  </si>
  <si>
    <t>Annual depreciation expense</t>
  </si>
  <si>
    <t>Disposals (proceeds)</t>
  </si>
  <si>
    <t>Closing NBV (computed)</t>
  </si>
  <si>
    <t>Tie-out checks for this tab</t>
  </si>
  <si>
    <t>Check</t>
  </si>
  <si>
    <t>Left side</t>
  </si>
  <si>
    <t>Right side</t>
  </si>
  <si>
    <t>Difference</t>
  </si>
  <si>
    <t>Status</t>
  </si>
  <si>
    <t>Opening NBV plus Depreciation plus Disposals equals Closing NBV</t>
  </si>
  <si>
    <t>SINGLE SOURCE OF TRUTH</t>
  </si>
  <si>
    <t>Drop your asset register here</t>
  </si>
  <si>
    <t>Enter each fixed asset, the date acquired, original cost, useful life in years, opening accumulated depreciation at the start of the period, and any disposal proceeds during the period. The Schedule sheet computes monthly depreciation expense and produces the closing Net Book Value (NBV).</t>
  </si>
  <si>
    <t>STEP 1   ENTER YOUR FIXED ASSETS</t>
  </si>
  <si>
    <t>Asset register</t>
  </si>
  <si>
    <t>Date acquired</t>
  </si>
  <si>
    <t>Useful life (years)</t>
  </si>
  <si>
    <t>Disposal proceeds (if sold)</t>
  </si>
  <si>
    <t>Server rack</t>
  </si>
  <si>
    <t>IT equipment</t>
  </si>
  <si>
    <t>Forklift</t>
  </si>
  <si>
    <t>Plant</t>
  </si>
  <si>
    <t>Delivery van</t>
  </si>
  <si>
    <t>Motor vehicle</t>
  </si>
  <si>
    <t>Office fitout</t>
  </si>
  <si>
    <t>Fitout</t>
  </si>
  <si>
    <t>Production line A</t>
  </si>
  <si>
    <t>Laptop fleet</t>
  </si>
  <si>
    <t>Truck</t>
  </si>
  <si>
    <t>CRM software</t>
  </si>
  <si>
    <t>Intangible</t>
  </si>
  <si>
    <t>HVAC system</t>
  </si>
  <si>
    <t>Conference room AV</t>
  </si>
  <si>
    <t>POPULATE THIS WORKBOOK</t>
  </si>
  <si>
    <t>Connect your accounting data</t>
  </si>
  <si>
    <t>Option 1   Enter the data yourself</t>
  </si>
  <si>
    <t>Export the relevant report from your accounting software (e.g. depreciation roll-forward schedule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</si>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</sst>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yyyy-mm-dd"/>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b/>
      <sz val="10"/>
      <color rgb="FF1A1A1A"/>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7">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0" fontId="13" fillId="6" borderId="2" xfId="0" applyFont="1" applyFill="1" applyBorder="1" applyAlignment="1">
      <alignment horizontal="left" vertical="center"/>
    </xf>
    <xf numFmtId="164" fontId="13" fillId="6" borderId="2" xfId="0" applyNumberFormat="1" applyFont="1" applyFill="1" applyBorder="1" applyAlignment="1">
      <alignment horizontal="right" vertical="center"/>
    </xf>
    <xf numFmtId="0" fontId="14" fillId="6" borderId="2" xfId="0" applyFont="1" applyFill="1" applyBorder="1" applyAlignment="1">
      <alignment horizontal="center" vertical="center"/>
    </xf>
    <xf numFmtId="165" fontId="15" fillId="7" borderId="4" xfId="0" applyNumberFormat="1" applyFont="1" applyFill="1" applyBorder="1" applyAlignment="1">
      <alignment horizontal="center" vertical="center"/>
    </xf>
    <xf numFmtId="164" fontId="15"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38100</xdr:colOff>
      <xdr:row>0</xdr:row>
      <xdr:rowOff>38100</xdr:rowOff>
    </xdr:from>
    <xdr:to>
      <xdr:col>9</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73442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30567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40"/>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c r="M25" s="4"/>
    </row>
    <row r="26" spans="2:13" ht="18" customHeight="1">
      <c r="B26" s="3" t="s">
        <v>21</v>
      </c>
      <c r="M26" s="4"/>
    </row>
    <row r="27" spans="2:13" ht="24" customHeight="1">
      <c r="B27" s="6" t="s">
        <v>22</v>
      </c>
      <c r="C27" s="6"/>
      <c r="D27" s="6"/>
      <c r="E27" s="6"/>
      <c r="F27" s="6"/>
      <c r="G27" s="6"/>
      <c r="H27" s="6"/>
      <c r="I27" s="6"/>
      <c r="J27" s="6"/>
      <c r="K27" s="6"/>
      <c r="L27" s="6"/>
      <c r="M27" s="4"/>
    </row>
    <row r="28" spans="2:13" ht="22" customHeight="1">
      <c r="B28" s="3" t="s">
        <v>23</v>
      </c>
      <c r="F28" s="8" t="s">
        <v>24</v>
      </c>
      <c r="G28" s="8"/>
      <c r="H28" s="8"/>
      <c r="I28" s="8"/>
      <c r="J28" s="8"/>
      <c r="K28" s="8"/>
      <c r="L28" s="8"/>
      <c r="M28" s="4"/>
    </row>
    <row r="29" spans="2:13" ht="22" customHeight="1">
      <c r="B29" s="3" t="s">
        <v>25</v>
      </c>
      <c r="F29" s="8" t="s">
        <v>24</v>
      </c>
      <c r="G29" s="8"/>
      <c r="H29" s="8"/>
      <c r="I29" s="8"/>
      <c r="J29" s="8"/>
      <c r="K29" s="8"/>
      <c r="L29" s="8"/>
      <c r="M29" s="4"/>
    </row>
    <row r="30" spans="2:13" ht="22" customHeight="1">
      <c r="B30" s="3" t="s">
        <v>26</v>
      </c>
      <c r="F30" s="8" t="s">
        <v>24</v>
      </c>
      <c r="G30" s="8"/>
      <c r="H30" s="8"/>
      <c r="I30" s="8"/>
      <c r="J30" s="8"/>
      <c r="K30" s="8"/>
      <c r="L30" s="8"/>
      <c r="M30" s="4"/>
    </row>
    <row r="31" spans="2:13">
      <c r="M31" s="4"/>
    </row>
    <row r="32" spans="2:13" ht="18" customHeight="1">
      <c r="B32" s="3" t="s">
        <v>27</v>
      </c>
      <c r="C32" s="3"/>
      <c r="D32" s="3"/>
      <c r="E32" s="3"/>
      <c r="F32" s="3"/>
      <c r="G32" s="3"/>
      <c r="H32" s="3"/>
      <c r="I32" s="3"/>
      <c r="J32" s="3"/>
      <c r="K32" s="3"/>
      <c r="L32" s="3"/>
      <c r="M32" s="4"/>
    </row>
    <row r="33" spans="2:13" ht="24"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8" customHeight="1">
      <c r="B35" s="7" t="s">
        <v>30</v>
      </c>
      <c r="C35" s="7"/>
      <c r="D35" s="7"/>
      <c r="E35" s="7"/>
      <c r="F35" s="7"/>
      <c r="G35" s="7"/>
      <c r="H35" s="7"/>
      <c r="I35" s="7"/>
      <c r="J35" s="7"/>
      <c r="K35" s="7"/>
      <c r="L35" s="7"/>
      <c r="M35" s="4"/>
    </row>
    <row r="36" spans="2:13" ht="18" customHeight="1">
      <c r="B36" s="3" t="s">
        <v>31</v>
      </c>
      <c r="C36" s="3"/>
      <c r="D36" s="3"/>
      <c r="E36" s="3"/>
      <c r="F36" s="3"/>
      <c r="G36" s="3"/>
      <c r="H36" s="3"/>
      <c r="I36" s="3"/>
      <c r="J36" s="3"/>
      <c r="K36" s="3"/>
      <c r="L36" s="3"/>
      <c r="M36" s="4"/>
    </row>
    <row r="37" spans="2:13" ht="34" customHeight="1">
      <c r="B37" s="9" t="s">
        <v>32</v>
      </c>
      <c r="C37" s="9"/>
      <c r="D37" s="9"/>
      <c r="E37" s="9"/>
      <c r="F37" s="9"/>
      <c r="G37" s="9"/>
      <c r="H37" s="9"/>
      <c r="I37" s="9"/>
      <c r="J37" s="9"/>
      <c r="K37" s="9"/>
      <c r="L37" s="9"/>
      <c r="M37" s="4"/>
    </row>
    <row r="38" spans="2:13">
      <c r="M38" s="4"/>
    </row>
    <row r="39" spans="2:13" ht="28" customHeight="1">
      <c r="B39" s="10" t="s">
        <v>33</v>
      </c>
      <c r="C39" s="10"/>
      <c r="D39" s="10"/>
      <c r="E39" s="10"/>
      <c r="F39" s="10"/>
      <c r="G39" s="10"/>
      <c r="H39" s="10"/>
      <c r="I39" s="10"/>
      <c r="J39" s="10"/>
      <c r="K39" s="10"/>
      <c r="L39" s="10"/>
      <c r="M39" s="4"/>
    </row>
    <row r="40" spans="2:13" ht="28" customHeight="1">
      <c r="B40" s="10"/>
      <c r="C40" s="10"/>
      <c r="D40" s="10"/>
      <c r="E40" s="10"/>
      <c r="F40" s="10"/>
      <c r="G40" s="10"/>
      <c r="H40" s="10"/>
      <c r="I40" s="10"/>
      <c r="J40" s="10"/>
      <c r="K40" s="10"/>
      <c r="L40" s="10"/>
      <c r="M40" s="4"/>
    </row>
  </sheetData>
  <mergeCells count="21">
    <mergeCell ref="B9:L9"/>
    <mergeCell ref="C12:L12"/>
    <mergeCell ref="C13:L13"/>
    <mergeCell ref="C14:L14"/>
    <mergeCell ref="B17:L17"/>
    <mergeCell ref="B20:L20"/>
    <mergeCell ref="D21:L21"/>
    <mergeCell ref="D22:L22"/>
    <mergeCell ref="D23:L23"/>
    <mergeCell ref="D24:L24"/>
    <mergeCell ref="B27:L27"/>
    <mergeCell ref="F28:L28"/>
    <mergeCell ref="F29:L29"/>
    <mergeCell ref="F30:L30"/>
    <mergeCell ref="B32:L32"/>
    <mergeCell ref="B33:L33"/>
    <mergeCell ref="B34:L34"/>
    <mergeCell ref="B35:L35"/>
    <mergeCell ref="B36:L36"/>
    <mergeCell ref="B37:L37"/>
    <mergeCell ref="B39:L40"/>
  </mergeCells>
  <hyperlinks>
    <hyperlink ref="B3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K33"/>
  <sheetViews>
    <sheetView showGridLines="0" workbookViewId="0"/>
  </sheetViews>
  <sheetFormatPr defaultRowHeight="15"/>
  <cols>
    <col min="1" max="1" width="2.7109375" customWidth="1"/>
    <col min="2" max="2" width="24.7109375" customWidth="1"/>
    <col min="3" max="10" width="14.7109375" customWidth="1"/>
    <col min="11" max="11" width="2.7109375" customWidth="1"/>
  </cols>
  <sheetData>
    <row r="1" spans="1:11" ht="14" customHeight="1">
      <c r="A1" s="1"/>
      <c r="B1" s="1"/>
      <c r="C1" s="1"/>
      <c r="D1" s="1"/>
      <c r="E1" s="1"/>
      <c r="F1" s="1"/>
      <c r="G1" s="1"/>
      <c r="H1" s="1"/>
      <c r="I1" s="1"/>
      <c r="J1" s="1"/>
      <c r="K1" s="1"/>
    </row>
    <row r="2" spans="1:11" ht="16" customHeight="1">
      <c r="A2" s="1"/>
      <c r="B2" s="11" t="s">
        <v>34</v>
      </c>
      <c r="C2" s="11"/>
      <c r="D2" s="11"/>
      <c r="E2" s="11"/>
      <c r="F2" s="11"/>
      <c r="G2" s="11"/>
      <c r="H2" s="11"/>
      <c r="I2" s="11"/>
      <c r="J2" s="1"/>
      <c r="K2" s="1"/>
    </row>
    <row r="3" spans="1:11" ht="26" customHeight="1">
      <c r="A3" s="1"/>
      <c r="B3" s="12" t="s">
        <v>35</v>
      </c>
      <c r="C3" s="12"/>
      <c r="D3" s="12"/>
      <c r="E3" s="12"/>
      <c r="F3" s="12"/>
      <c r="G3" s="12"/>
      <c r="H3" s="12"/>
      <c r="I3" s="12"/>
      <c r="J3" s="1"/>
      <c r="K3" s="1"/>
    </row>
    <row r="4" spans="1:11" ht="4" customHeight="1">
      <c r="A4" s="2"/>
      <c r="B4" s="2"/>
      <c r="C4" s="2"/>
      <c r="D4" s="2"/>
      <c r="E4" s="2"/>
      <c r="F4" s="2"/>
      <c r="G4" s="2"/>
      <c r="H4" s="2"/>
      <c r="I4" s="2"/>
      <c r="J4" s="2"/>
      <c r="K4" s="2"/>
    </row>
    <row r="5" spans="1:11" ht="80" customHeight="1">
      <c r="B5" s="6" t="s">
        <v>36</v>
      </c>
      <c r="C5" s="6"/>
      <c r="D5" s="6"/>
      <c r="E5" s="6"/>
      <c r="F5" s="6"/>
      <c r="G5" s="6"/>
      <c r="H5" s="6"/>
      <c r="I5" s="6"/>
      <c r="J5" s="6"/>
    </row>
    <row r="7" spans="1:11" ht="14" customHeight="1">
      <c r="B7" s="3" t="s">
        <v>37</v>
      </c>
    </row>
    <row r="8" spans="1:11" ht="26" customHeight="1">
      <c r="B8" s="13" t="s">
        <v>38</v>
      </c>
    </row>
    <row r="9" spans="1:11" ht="26" customHeight="1">
      <c r="B9" s="14" t="s">
        <v>39</v>
      </c>
      <c r="C9" s="14" t="s">
        <v>40</v>
      </c>
      <c r="D9" s="15" t="s">
        <v>41</v>
      </c>
      <c r="E9" s="15" t="s">
        <v>42</v>
      </c>
      <c r="F9" s="15" t="s">
        <v>43</v>
      </c>
      <c r="G9" s="15" t="s">
        <v>44</v>
      </c>
      <c r="H9" s="15" t="s">
        <v>45</v>
      </c>
      <c r="I9" s="15" t="s">
        <v>46</v>
      </c>
    </row>
    <row r="10" spans="1:11" ht="22" customHeight="1">
      <c r="B10" s="16">
        <f>'Assets'!B9</f>
        <v>0</v>
      </c>
      <c r="C10" s="16">
        <f>'Assets'!C9</f>
        <v>0</v>
      </c>
      <c r="D10" s="17">
        <f>'Assets'!E9</f>
        <v>0</v>
      </c>
      <c r="E10" s="17">
        <f>'Assets'!G9</f>
        <v>0</v>
      </c>
      <c r="F10" s="17">
        <f>D10-E10</f>
        <v>0</v>
      </c>
      <c r="G10" s="17">
        <f>IF('Assets'!F9=0,0,MIN(D10/'Assets'!F9,F10))</f>
        <v>0</v>
      </c>
      <c r="H10" s="17">
        <f>'Assets'!H9</f>
        <v>0</v>
      </c>
      <c r="I10" s="17">
        <f>MAX(0,F10-G10-IF(H10&gt;0,F10,0))</f>
        <v>0</v>
      </c>
    </row>
    <row r="11" spans="1:11" ht="22" customHeight="1">
      <c r="B11" s="18">
        <f>'Assets'!B10</f>
        <v>0</v>
      </c>
      <c r="C11" s="18">
        <f>'Assets'!C10</f>
        <v>0</v>
      </c>
      <c r="D11" s="19">
        <f>'Assets'!E10</f>
        <v>0</v>
      </c>
      <c r="E11" s="19">
        <f>'Assets'!G10</f>
        <v>0</v>
      </c>
      <c r="F11" s="19">
        <f>D11-E11</f>
        <v>0</v>
      </c>
      <c r="G11" s="19">
        <f>IF('Assets'!F10=0,0,MIN(D11/'Assets'!F10,F11))</f>
        <v>0</v>
      </c>
      <c r="H11" s="19">
        <f>'Assets'!H10</f>
        <v>0</v>
      </c>
      <c r="I11" s="19">
        <f>MAX(0,F11-G11-IF(H11&gt;0,F11,0))</f>
        <v>0</v>
      </c>
    </row>
    <row r="12" spans="1:11" ht="22" customHeight="1">
      <c r="B12" s="16">
        <f>'Assets'!B11</f>
        <v>0</v>
      </c>
      <c r="C12" s="16">
        <f>'Assets'!C11</f>
        <v>0</v>
      </c>
      <c r="D12" s="17">
        <f>'Assets'!E11</f>
        <v>0</v>
      </c>
      <c r="E12" s="17">
        <f>'Assets'!G11</f>
        <v>0</v>
      </c>
      <c r="F12" s="17">
        <f>D12-E12</f>
        <v>0</v>
      </c>
      <c r="G12" s="17">
        <f>IF('Assets'!F11=0,0,MIN(D12/'Assets'!F11,F12))</f>
        <v>0</v>
      </c>
      <c r="H12" s="17">
        <f>'Assets'!H11</f>
        <v>0</v>
      </c>
      <c r="I12" s="17">
        <f>MAX(0,F12-G12-IF(H12&gt;0,F12,0))</f>
        <v>0</v>
      </c>
    </row>
    <row r="13" spans="1:11" ht="22" customHeight="1">
      <c r="B13" s="18">
        <f>'Assets'!B12</f>
        <v>0</v>
      </c>
      <c r="C13" s="18">
        <f>'Assets'!C12</f>
        <v>0</v>
      </c>
      <c r="D13" s="19">
        <f>'Assets'!E12</f>
        <v>0</v>
      </c>
      <c r="E13" s="19">
        <f>'Assets'!G12</f>
        <v>0</v>
      </c>
      <c r="F13" s="19">
        <f>D13-E13</f>
        <v>0</v>
      </c>
      <c r="G13" s="19">
        <f>IF('Assets'!F12=0,0,MIN(D13/'Assets'!F12,F13))</f>
        <v>0</v>
      </c>
      <c r="H13" s="19">
        <f>'Assets'!H12</f>
        <v>0</v>
      </c>
      <c r="I13" s="19">
        <f>MAX(0,F13-G13-IF(H13&gt;0,F13,0))</f>
        <v>0</v>
      </c>
    </row>
    <row r="14" spans="1:11" ht="22" customHeight="1">
      <c r="B14" s="16">
        <f>'Assets'!B13</f>
        <v>0</v>
      </c>
      <c r="C14" s="16">
        <f>'Assets'!C13</f>
        <v>0</v>
      </c>
      <c r="D14" s="17">
        <f>'Assets'!E13</f>
        <v>0</v>
      </c>
      <c r="E14" s="17">
        <f>'Assets'!G13</f>
        <v>0</v>
      </c>
      <c r="F14" s="17">
        <f>D14-E14</f>
        <v>0</v>
      </c>
      <c r="G14" s="17">
        <f>IF('Assets'!F13=0,0,MIN(D14/'Assets'!F13,F14))</f>
        <v>0</v>
      </c>
      <c r="H14" s="17">
        <f>'Assets'!H13</f>
        <v>0</v>
      </c>
      <c r="I14" s="17">
        <f>MAX(0,F14-G14-IF(H14&gt;0,F14,0))</f>
        <v>0</v>
      </c>
    </row>
    <row r="15" spans="1:11" ht="22" customHeight="1">
      <c r="B15" s="18">
        <f>'Assets'!B14</f>
        <v>0</v>
      </c>
      <c r="C15" s="18">
        <f>'Assets'!C14</f>
        <v>0</v>
      </c>
      <c r="D15" s="19">
        <f>'Assets'!E14</f>
        <v>0</v>
      </c>
      <c r="E15" s="19">
        <f>'Assets'!G14</f>
        <v>0</v>
      </c>
      <c r="F15" s="19">
        <f>D15-E15</f>
        <v>0</v>
      </c>
      <c r="G15" s="19">
        <f>IF('Assets'!F14=0,0,MIN(D15/'Assets'!F14,F15))</f>
        <v>0</v>
      </c>
      <c r="H15" s="19">
        <f>'Assets'!H14</f>
        <v>0</v>
      </c>
      <c r="I15" s="19">
        <f>MAX(0,F15-G15-IF(H15&gt;0,F15,0))</f>
        <v>0</v>
      </c>
    </row>
    <row r="16" spans="1:11" ht="22" customHeight="1">
      <c r="B16" s="16">
        <f>'Assets'!B15</f>
        <v>0</v>
      </c>
      <c r="C16" s="16">
        <f>'Assets'!C15</f>
        <v>0</v>
      </c>
      <c r="D16" s="17">
        <f>'Assets'!E15</f>
        <v>0</v>
      </c>
      <c r="E16" s="17">
        <f>'Assets'!G15</f>
        <v>0</v>
      </c>
      <c r="F16" s="17">
        <f>D16-E16</f>
        <v>0</v>
      </c>
      <c r="G16" s="17">
        <f>IF('Assets'!F15=0,0,MIN(D16/'Assets'!F15,F16))</f>
        <v>0</v>
      </c>
      <c r="H16" s="17">
        <f>'Assets'!H15</f>
        <v>0</v>
      </c>
      <c r="I16" s="17">
        <f>MAX(0,F16-G16-IF(H16&gt;0,F16,0))</f>
        <v>0</v>
      </c>
    </row>
    <row r="17" spans="2:9" ht="22" customHeight="1">
      <c r="B17" s="18">
        <f>'Assets'!B16</f>
        <v>0</v>
      </c>
      <c r="C17" s="18">
        <f>'Assets'!C16</f>
        <v>0</v>
      </c>
      <c r="D17" s="19">
        <f>'Assets'!E16</f>
        <v>0</v>
      </c>
      <c r="E17" s="19">
        <f>'Assets'!G16</f>
        <v>0</v>
      </c>
      <c r="F17" s="19">
        <f>D17-E17</f>
        <v>0</v>
      </c>
      <c r="G17" s="19">
        <f>IF('Assets'!F16=0,0,MIN(D17/'Assets'!F16,F17))</f>
        <v>0</v>
      </c>
      <c r="H17" s="19">
        <f>'Assets'!H16</f>
        <v>0</v>
      </c>
      <c r="I17" s="19">
        <f>MAX(0,F17-G17-IF(H17&gt;0,F17,0))</f>
        <v>0</v>
      </c>
    </row>
    <row r="18" spans="2:9" ht="22" customHeight="1">
      <c r="B18" s="16">
        <f>'Assets'!B17</f>
        <v>0</v>
      </c>
      <c r="C18" s="16">
        <f>'Assets'!C17</f>
        <v>0</v>
      </c>
      <c r="D18" s="17">
        <f>'Assets'!E17</f>
        <v>0</v>
      </c>
      <c r="E18" s="17">
        <f>'Assets'!G17</f>
        <v>0</v>
      </c>
      <c r="F18" s="17">
        <f>D18-E18</f>
        <v>0</v>
      </c>
      <c r="G18" s="17">
        <f>IF('Assets'!F17=0,0,MIN(D18/'Assets'!F17,F18))</f>
        <v>0</v>
      </c>
      <c r="H18" s="17">
        <f>'Assets'!H17</f>
        <v>0</v>
      </c>
      <c r="I18" s="17">
        <f>MAX(0,F18-G18-IF(H18&gt;0,F18,0))</f>
        <v>0</v>
      </c>
    </row>
    <row r="19" spans="2:9" ht="22" customHeight="1">
      <c r="B19" s="18">
        <f>'Assets'!B18</f>
        <v>0</v>
      </c>
      <c r="C19" s="18">
        <f>'Assets'!C18</f>
        <v>0</v>
      </c>
      <c r="D19" s="19">
        <f>'Assets'!E18</f>
        <v>0</v>
      </c>
      <c r="E19" s="19">
        <f>'Assets'!G18</f>
        <v>0</v>
      </c>
      <c r="F19" s="19">
        <f>D19-E19</f>
        <v>0</v>
      </c>
      <c r="G19" s="19">
        <f>IF('Assets'!F18=0,0,MIN(D19/'Assets'!F18,F19))</f>
        <v>0</v>
      </c>
      <c r="H19" s="19">
        <f>'Assets'!H18</f>
        <v>0</v>
      </c>
      <c r="I19" s="19">
        <f>MAX(0,F19-G19-IF(H19&gt;0,F19,0))</f>
        <v>0</v>
      </c>
    </row>
    <row r="20" spans="2:9" ht="24" customHeight="1">
      <c r="B20" s="20" t="s">
        <v>47</v>
      </c>
      <c r="C20" s="21"/>
      <c r="D20" s="21">
        <f>SUM(D10:D19)</f>
        <v>0</v>
      </c>
      <c r="E20" s="21">
        <f>SUM(E10:E19)</f>
        <v>0</v>
      </c>
      <c r="F20" s="21">
        <f>SUM(F10:F19)</f>
        <v>0</v>
      </c>
      <c r="G20" s="21">
        <f>SUM(G10:G19)</f>
        <v>0</v>
      </c>
      <c r="H20" s="21">
        <f>SUM(H10:H19)</f>
        <v>0</v>
      </c>
      <c r="I20" s="21">
        <f>SUM(I10:I19)</f>
        <v>0</v>
      </c>
    </row>
    <row r="22" spans="2:9" ht="14" customHeight="1">
      <c r="B22" s="3" t="s">
        <v>48</v>
      </c>
    </row>
    <row r="23" spans="2:9" ht="26" customHeight="1">
      <c r="B23" s="13" t="s">
        <v>49</v>
      </c>
    </row>
    <row r="24" spans="2:9" ht="26" customHeight="1">
      <c r="B24" s="14" t="s">
        <v>50</v>
      </c>
      <c r="C24" s="15" t="s">
        <v>51</v>
      </c>
    </row>
    <row r="25" spans="2:9" ht="22" customHeight="1">
      <c r="B25" s="22" t="s">
        <v>43</v>
      </c>
      <c r="C25" s="23">
        <f>F20</f>
        <v>0</v>
      </c>
    </row>
    <row r="26" spans="2:9" ht="22" customHeight="1">
      <c r="B26" s="18" t="s">
        <v>52</v>
      </c>
      <c r="C26" s="19">
        <f>-G20</f>
        <v>0</v>
      </c>
    </row>
    <row r="27" spans="2:9" ht="22" customHeight="1">
      <c r="B27" s="16" t="s">
        <v>53</v>
      </c>
      <c r="C27" s="17">
        <f>-H20</f>
        <v>0</v>
      </c>
    </row>
    <row r="28" spans="2:9" ht="22" customHeight="1">
      <c r="B28" s="22" t="s">
        <v>54</v>
      </c>
      <c r="C28" s="23">
        <f>I20</f>
        <v>0</v>
      </c>
    </row>
    <row r="30" spans="2:9" ht="14" customHeight="1">
      <c r="B30" s="3" t="s">
        <v>48</v>
      </c>
    </row>
    <row r="31" spans="2:9" ht="26" customHeight="1">
      <c r="B31" s="13" t="s">
        <v>55</v>
      </c>
    </row>
    <row r="32" spans="2:9" ht="26" customHeight="1">
      <c r="B32" s="14" t="s">
        <v>56</v>
      </c>
      <c r="C32" s="15" t="s">
        <v>57</v>
      </c>
      <c r="D32" s="15" t="s">
        <v>58</v>
      </c>
      <c r="E32" s="15" t="s">
        <v>59</v>
      </c>
      <c r="F32" s="15" t="s">
        <v>60</v>
      </c>
    </row>
    <row r="33" spans="2:6" ht="22" customHeight="1">
      <c r="B33" s="16" t="s">
        <v>61</v>
      </c>
      <c r="C33" s="17">
        <f>C25+C26+C27</f>
        <v>0</v>
      </c>
      <c r="D33" s="17">
        <f>C28</f>
        <v>0</v>
      </c>
      <c r="E33" s="17">
        <f>C33-D33</f>
        <v>0</v>
      </c>
      <c r="F33" s="24">
        <f>IF(ABS(C33-D33)&lt;0.5,"OK","FLAG")</f>
        <v>0</v>
      </c>
    </row>
  </sheetData>
  <mergeCells count="3">
    <mergeCell ref="B2:I2"/>
    <mergeCell ref="B3:I3"/>
    <mergeCell ref="B5:J5"/>
  </mergeCells>
  <conditionalFormatting sqref="F33">
    <cfRule type="containsText" dxfId="0" priority="1" operator="containsText" text="OK">
      <formula>NOT(ISERROR(SEARCH("OK",F33)))</formula>
    </cfRule>
    <cfRule type="containsText" dxfId="1" priority="2" operator="containsText" text="FLAG">
      <formula>NOT(ISERROR(SEARCH("FLAG",F33)))</formula>
    </cfRule>
  </conditionalFormatting>
  <printOptions horizontalCentered="1"/>
  <pageMargins left="0.4" right="0.4" top="0.5" bottom="0.6" header="0.2" footer="0.3"/>
  <pageSetup paperSize="9" fitToHeight="0" orientation="landscape"/>
  <headerFooter>
    <oddHeader>&amp;L&amp;"Arial"&amp;8&amp;K707070Lyros Accounting&amp;C&amp;"Arial"&amp;8&amp;K707070Schedule&amp;R&amp;"Arial"&amp;8&amp;K707070Page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I18"/>
  <sheetViews>
    <sheetView showGridLines="0" workbookViewId="0"/>
  </sheetViews>
  <sheetFormatPr defaultRowHeight="15"/>
  <cols>
    <col min="1" max="1" width="2.7109375" customWidth="1"/>
    <col min="2" max="2" width="24.7109375" customWidth="1"/>
    <col min="3" max="3" width="16.7109375" customWidth="1"/>
    <col min="4" max="4" width="14.7109375" customWidth="1"/>
    <col min="5" max="8" width="16.7109375" customWidth="1"/>
    <col min="9" max="9" width="2.7109375" customWidth="1"/>
  </cols>
  <sheetData>
    <row r="1" spans="1:9" ht="14" customHeight="1">
      <c r="A1" s="1"/>
      <c r="B1" s="1"/>
      <c r="C1" s="1"/>
      <c r="D1" s="1"/>
      <c r="E1" s="1"/>
      <c r="F1" s="1"/>
      <c r="G1" s="1"/>
      <c r="H1" s="1"/>
      <c r="I1" s="1"/>
    </row>
    <row r="2" spans="1:9" ht="16" customHeight="1">
      <c r="A2" s="1"/>
      <c r="B2" s="11" t="s">
        <v>62</v>
      </c>
      <c r="C2" s="11"/>
      <c r="D2" s="11"/>
      <c r="E2" s="11"/>
      <c r="F2" s="11"/>
      <c r="G2" s="11"/>
      <c r="H2" s="1"/>
      <c r="I2" s="1"/>
    </row>
    <row r="3" spans="1:9" ht="26" customHeight="1">
      <c r="A3" s="1"/>
      <c r="B3" s="12" t="s">
        <v>63</v>
      </c>
      <c r="C3" s="12"/>
      <c r="D3" s="12"/>
      <c r="E3" s="12"/>
      <c r="F3" s="12"/>
      <c r="G3" s="12"/>
      <c r="H3" s="1"/>
      <c r="I3" s="1"/>
    </row>
    <row r="4" spans="1:9" ht="4" customHeight="1">
      <c r="A4" s="2"/>
      <c r="B4" s="2"/>
      <c r="C4" s="2"/>
      <c r="D4" s="2"/>
      <c r="E4" s="2"/>
      <c r="F4" s="2"/>
      <c r="G4" s="2"/>
      <c r="H4" s="2"/>
      <c r="I4" s="2"/>
    </row>
    <row r="5" spans="1:9" ht="64" customHeight="1">
      <c r="B5" s="6" t="s">
        <v>64</v>
      </c>
      <c r="C5" s="6"/>
      <c r="D5" s="6"/>
      <c r="E5" s="6"/>
      <c r="F5" s="6"/>
      <c r="G5" s="6"/>
      <c r="H5" s="6"/>
    </row>
    <row r="7" spans="1:9" ht="14" customHeight="1">
      <c r="B7" s="3" t="s">
        <v>65</v>
      </c>
    </row>
    <row r="8" spans="1:9" ht="26" customHeight="1">
      <c r="B8" s="14" t="s">
        <v>39</v>
      </c>
      <c r="C8" s="14" t="s">
        <v>40</v>
      </c>
      <c r="D8" s="15" t="s">
        <v>67</v>
      </c>
      <c r="E8" s="15" t="s">
        <v>41</v>
      </c>
      <c r="F8" s="15" t="s">
        <v>68</v>
      </c>
      <c r="G8" s="15" t="s">
        <v>42</v>
      </c>
      <c r="H8" s="15" t="s">
        <v>69</v>
      </c>
    </row>
    <row r="9" spans="1:9" ht="22" customHeight="1">
      <c r="B9" s="16" t="s">
        <v>70</v>
      </c>
      <c r="C9" s="16" t="s">
        <v>71</v>
      </c>
      <c r="D9" s="25">
        <v>44270</v>
      </c>
      <c r="E9" s="26">
        <v>28000</v>
      </c>
      <c r="F9" s="26">
        <v>5</v>
      </c>
      <c r="G9" s="26">
        <v>16800</v>
      </c>
      <c r="H9" s="26">
        <v>0</v>
      </c>
    </row>
    <row r="10" spans="1:9" ht="22" customHeight="1">
      <c r="B10" s="18" t="s">
        <v>72</v>
      </c>
      <c r="C10" s="18" t="s">
        <v>73</v>
      </c>
      <c r="D10" s="25">
        <v>43475</v>
      </c>
      <c r="E10" s="26">
        <v>65000</v>
      </c>
      <c r="F10" s="26">
        <v>8</v>
      </c>
      <c r="G10" s="26">
        <v>48750</v>
      </c>
      <c r="H10" s="26">
        <v>0</v>
      </c>
    </row>
    <row r="11" spans="1:9" ht="22" customHeight="1">
      <c r="B11" s="16" t="s">
        <v>74</v>
      </c>
      <c r="C11" s="16" t="s">
        <v>75</v>
      </c>
      <c r="D11" s="25">
        <v>44764</v>
      </c>
      <c r="E11" s="26">
        <v>45000</v>
      </c>
      <c r="F11" s="26">
        <v>6</v>
      </c>
      <c r="G11" s="26">
        <v>22500</v>
      </c>
      <c r="H11" s="26">
        <v>0</v>
      </c>
    </row>
    <row r="12" spans="1:9" ht="22" customHeight="1">
      <c r="B12" s="18" t="s">
        <v>76</v>
      </c>
      <c r="C12" s="18" t="s">
        <v>77</v>
      </c>
      <c r="D12" s="25">
        <v>44136</v>
      </c>
      <c r="E12" s="26">
        <v>95000</v>
      </c>
      <c r="F12" s="26">
        <v>10</v>
      </c>
      <c r="G12" s="26">
        <v>47500</v>
      </c>
      <c r="H12" s="26">
        <v>0</v>
      </c>
    </row>
    <row r="13" spans="1:9" ht="22" customHeight="1">
      <c r="B13" s="16" t="s">
        <v>78</v>
      </c>
      <c r="C13" s="16" t="s">
        <v>73</v>
      </c>
      <c r="D13" s="25">
        <v>43208</v>
      </c>
      <c r="E13" s="26">
        <v>140000</v>
      </c>
      <c r="F13" s="26">
        <v>10</v>
      </c>
      <c r="G13" s="26">
        <v>98000</v>
      </c>
      <c r="H13" s="26">
        <v>0</v>
      </c>
    </row>
    <row r="14" spans="1:9" ht="22" customHeight="1">
      <c r="B14" s="18" t="s">
        <v>79</v>
      </c>
      <c r="C14" s="18" t="s">
        <v>71</v>
      </c>
      <c r="D14" s="25">
        <v>45174</v>
      </c>
      <c r="E14" s="26">
        <v>22000</v>
      </c>
      <c r="F14" s="26">
        <v>3</v>
      </c>
      <c r="G14" s="26">
        <v>14667</v>
      </c>
      <c r="H14" s="26">
        <v>0</v>
      </c>
    </row>
    <row r="15" spans="1:9" ht="22" customHeight="1">
      <c r="B15" s="16" t="s">
        <v>80</v>
      </c>
      <c r="C15" s="16" t="s">
        <v>75</v>
      </c>
      <c r="D15" s="25">
        <v>42778</v>
      </c>
      <c r="E15" s="26">
        <v>95000</v>
      </c>
      <c r="F15" s="26">
        <v>8</v>
      </c>
      <c r="G15" s="26">
        <v>95000</v>
      </c>
      <c r="H15" s="26">
        <v>12000</v>
      </c>
    </row>
    <row r="16" spans="1:9" ht="22" customHeight="1">
      <c r="B16" s="18" t="s">
        <v>81</v>
      </c>
      <c r="C16" s="18" t="s">
        <v>82</v>
      </c>
      <c r="D16" s="25">
        <v>45444</v>
      </c>
      <c r="E16" s="26">
        <v>18000</v>
      </c>
      <c r="F16" s="26">
        <v>3</v>
      </c>
      <c r="G16" s="26">
        <v>6000</v>
      </c>
      <c r="H16" s="26">
        <v>0</v>
      </c>
    </row>
    <row r="17" spans="2:8" ht="22" customHeight="1">
      <c r="B17" s="16" t="s">
        <v>83</v>
      </c>
      <c r="C17" s="16" t="s">
        <v>73</v>
      </c>
      <c r="D17" s="25">
        <v>44470</v>
      </c>
      <c r="E17" s="26">
        <v>35000</v>
      </c>
      <c r="F17" s="26">
        <v>10</v>
      </c>
      <c r="G17" s="26">
        <v>14000</v>
      </c>
      <c r="H17" s="26">
        <v>0</v>
      </c>
    </row>
    <row r="18" spans="2:8" ht="22" customHeight="1">
      <c r="B18" s="18" t="s">
        <v>84</v>
      </c>
      <c r="C18" s="18" t="s">
        <v>71</v>
      </c>
      <c r="D18" s="25">
        <v>45369</v>
      </c>
      <c r="E18" s="26">
        <v>12000</v>
      </c>
      <c r="F18" s="26">
        <v>5</v>
      </c>
      <c r="G18" s="26">
        <v>3600</v>
      </c>
      <c r="H18" s="26">
        <v>0</v>
      </c>
    </row>
  </sheetData>
  <mergeCells count="3">
    <mergeCell ref="B2:G2"/>
    <mergeCell ref="B3:G3"/>
    <mergeCell ref="B5:H5"/>
  </mergeCells>
  <printOptions horizontalCentered="1"/>
  <pageMargins left="0.4" right="0.4" top="0.5" bottom="0.6" header="0.2" footer="0.3"/>
  <pageSetup paperSize="9" fitToHeight="0" orientation="landscape"/>
  <headerFooter>
    <oddHeader>&amp;L&amp;"Arial"&amp;8&amp;K707070Lyros Accounting&amp;C&amp;"Arial"&amp;8&amp;K707070Assets&amp;R&amp;"Arial"&amp;8&amp;K707070Page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85</v>
      </c>
      <c r="C2" s="11"/>
      <c r="D2" s="11"/>
      <c r="E2" s="11"/>
      <c r="F2" s="11"/>
      <c r="G2" s="11"/>
      <c r="H2" s="11"/>
      <c r="I2" s="11"/>
      <c r="J2" s="11"/>
      <c r="K2" s="11"/>
      <c r="L2" s="1"/>
      <c r="M2" s="1"/>
    </row>
    <row r="3" spans="1:13" ht="26" customHeight="1">
      <c r="A3" s="1"/>
      <c r="B3" s="12" t="s">
        <v>86</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87</v>
      </c>
      <c r="C7" s="13"/>
      <c r="D7" s="13"/>
      <c r="E7" s="13"/>
      <c r="F7" s="13"/>
      <c r="G7" s="13"/>
      <c r="H7" s="13"/>
      <c r="I7" s="13"/>
      <c r="J7" s="13"/>
      <c r="K7" s="13"/>
      <c r="L7" s="13"/>
    </row>
    <row r="8" spans="1:13" ht="24" customHeight="1">
      <c r="B8" s="6" t="s">
        <v>3</v>
      </c>
      <c r="C8" s="7" t="s">
        <v>88</v>
      </c>
      <c r="D8" s="7"/>
      <c r="E8" s="7"/>
      <c r="F8" s="7"/>
      <c r="G8" s="7"/>
      <c r="H8" s="7"/>
      <c r="I8" s="7"/>
      <c r="J8" s="7"/>
      <c r="K8" s="7"/>
      <c r="L8" s="7"/>
    </row>
    <row r="9" spans="1:13" ht="24" customHeight="1">
      <c r="B9" s="6" t="s">
        <v>5</v>
      </c>
      <c r="C9" s="7" t="s">
        <v>89</v>
      </c>
      <c r="D9" s="7"/>
      <c r="E9" s="7"/>
      <c r="F9" s="7"/>
      <c r="G9" s="7"/>
      <c r="H9" s="7"/>
      <c r="I9" s="7"/>
      <c r="J9" s="7"/>
      <c r="K9" s="7"/>
      <c r="L9" s="7"/>
    </row>
    <row r="10" spans="1:13" ht="24" customHeight="1">
      <c r="B10" s="6" t="s">
        <v>7</v>
      </c>
      <c r="C10" s="7" t="s">
        <v>90</v>
      </c>
      <c r="D10" s="7"/>
      <c r="E10" s="7"/>
      <c r="F10" s="7"/>
      <c r="G10" s="7"/>
      <c r="H10" s="7"/>
      <c r="I10" s="7"/>
      <c r="J10" s="7"/>
      <c r="K10" s="7"/>
      <c r="L10" s="7"/>
    </row>
    <row r="11" spans="1:13" ht="22" customHeight="1">
      <c r="B11" s="6" t="s">
        <v>91</v>
      </c>
      <c r="C11" s="6"/>
      <c r="D11" s="6"/>
      <c r="E11" s="6"/>
      <c r="F11" s="6"/>
      <c r="G11" s="6"/>
      <c r="H11" s="6"/>
      <c r="I11" s="6"/>
      <c r="J11" s="6"/>
      <c r="K11" s="6"/>
      <c r="L11" s="6"/>
    </row>
    <row r="13" spans="1:13" ht="28" customHeight="1">
      <c r="B13" s="13" t="s">
        <v>92</v>
      </c>
      <c r="C13" s="13"/>
      <c r="D13" s="13"/>
      <c r="E13" s="13"/>
      <c r="F13" s="13"/>
      <c r="G13" s="13"/>
      <c r="H13" s="13"/>
      <c r="I13" s="13"/>
      <c r="J13" s="13"/>
      <c r="K13" s="13"/>
      <c r="L13" s="13"/>
    </row>
    <row r="14" spans="1:13" ht="24" customHeight="1">
      <c r="B14" s="6" t="s">
        <v>3</v>
      </c>
      <c r="C14" s="7" t="s">
        <v>93</v>
      </c>
      <c r="D14" s="7"/>
      <c r="E14" s="7"/>
      <c r="F14" s="7"/>
      <c r="G14" s="7"/>
      <c r="H14" s="7"/>
      <c r="I14" s="7"/>
      <c r="J14" s="7"/>
      <c r="K14" s="7"/>
      <c r="L14" s="7"/>
    </row>
    <row r="15" spans="1:13" ht="24" customHeight="1">
      <c r="B15" s="6" t="s">
        <v>5</v>
      </c>
      <c r="C15" s="7" t="s">
        <v>94</v>
      </c>
      <c r="D15" s="7"/>
      <c r="E15" s="7"/>
      <c r="F15" s="7"/>
      <c r="G15" s="7"/>
      <c r="H15" s="7"/>
      <c r="I15" s="7"/>
      <c r="J15" s="7"/>
      <c r="K15" s="7"/>
      <c r="L15" s="7"/>
    </row>
    <row r="16" spans="1:13" ht="24" customHeight="1">
      <c r="B16" s="6" t="s">
        <v>7</v>
      </c>
      <c r="C16" s="7" t="s">
        <v>95</v>
      </c>
      <c r="D16" s="7"/>
      <c r="E16" s="7"/>
      <c r="F16" s="7"/>
      <c r="G16" s="7"/>
      <c r="H16" s="7"/>
      <c r="I16" s="7"/>
      <c r="J16" s="7"/>
      <c r="K16" s="7"/>
      <c r="L16" s="7"/>
    </row>
    <row r="17" spans="2:12" ht="22" customHeight="1">
      <c r="B17" s="6" t="s">
        <v>96</v>
      </c>
      <c r="C17" s="6"/>
      <c r="D17" s="6"/>
      <c r="E17" s="6"/>
      <c r="F17" s="6"/>
      <c r="G17" s="6"/>
      <c r="H17" s="6"/>
      <c r="I17" s="6"/>
      <c r="J17" s="6"/>
      <c r="K17" s="6"/>
      <c r="L17" s="6"/>
    </row>
    <row r="20" spans="2:12" ht="24" customHeight="1">
      <c r="B20" s="10" t="s">
        <v>33</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Schedule</vt:lpstr>
      <vt:lpstr>Assets</vt:lpstr>
      <vt:lpstr>Connect your data</vt:lpstr>
      <vt:lpstr>'Connect your data'!Print_Area</vt:lpstr>
      <vt:lpstr>Cover!Print_Area</vt:lpstr>
      <vt:lpstr>Assets!Print_Titles</vt:lpstr>
      <vt:lpstr>'Connect your data'!Print_Titles</vt:lpstr>
      <vt:lpstr>Schedule!Print_Titles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2026-05-23T20:47:52Z</dcterms:created>
  <dcterms:modified xsi:type="dcterms:W3CDTF">2026-05-23T20:47:52Z</dcterms:modified>
</cp:coreProperties>
</file>