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Drivers" sheetId="2" r:id="rId2"/>
    <sheet name="Base" sheetId="3" r:id="rId3"/>
    <sheet name="Upside" sheetId="4" r:id="rId4"/>
    <sheet name="Downside" sheetId="5" r:id="rId5"/>
    <sheet name="Comparison" sheetId="6" r:id="rId6"/>
    <sheet name="Connect your data" sheetId="7" r:id="rId7"/>
  </sheets>
  <definedNames>
    <definedName name="_xlnm.Print_Area" localSheetId="6">'Connect your data'!$A$1:$M$22</definedName>
    <definedName name="_xlnm.Print_Area" localSheetId="0">Cover!$A$1:$M$40</definedName>
    <definedName name="_xlnm.Print_Titles" localSheetId="2">Base!$1:$5</definedName>
    <definedName name="_xlnm.Print_Titles" localSheetId="5">Comparison!$1:$5</definedName>
    <definedName name="_xlnm.Print_Titles" localSheetId="6">'Connect your data'!$1:$5</definedName>
    <definedName name="_xlnm.Print_Titles" localSheetId="4">Downside!$1:$5</definedName>
    <definedName name="_xlnm.Print_Titles" localSheetId="1">Drivers!$1:$5</definedName>
    <definedName name="_xlnm.Print_Titles" localSheetId="3">Upside!$1:$5</definedName>
  </definedNames>
  <calcPr calcId="124519" fullCalcOnLoad="1"/>
</workbook>
</file>

<file path=xl/sharedStrings.xml><?xml version="1.0" encoding="utf-8"?>
<sst xmlns="http://schemas.openxmlformats.org/spreadsheetml/2006/main" count="157" uniqueCount="90">
  <si>
    <t>DRIVER-BASED FORWARD 12 MONTHS ACROSS THREE SCENARIOS</t>
  </si>
  <si>
    <t>Budgeting Scenario Flex</t>
  </si>
  <si>
    <t>HOW TO USE</t>
  </si>
  <si>
    <t>1.</t>
  </si>
  <si>
    <t>Set your starting position (last-month actuals) on the Drivers sheet.</t>
  </si>
  <si>
    <t>2.</t>
  </si>
  <si>
    <t>Adjust the assumption set per scenario (revenue growth, gross margin, opex growth, headcount).</t>
  </si>
  <si>
    <t>3.</t>
  </si>
  <si>
    <t>Each Forecast sheet recalculates; the Comparison sheet shows the three scenarios side-by-side.</t>
  </si>
  <si>
    <t>DESIGNED FOR</t>
  </si>
  <si>
    <t>Finance lead or fractional CFO modelling a hire, a property move, a price change, or a capital raise across three scenarios.</t>
  </si>
  <si>
    <t>EXAMPLE BUSINESS PROFILE</t>
  </si>
  <si>
    <t>Synthetic data inside this workbook represents the following business shape. Use it as a reference for what good looks like; your numbers will differ.</t>
  </si>
  <si>
    <t>BUSINESS PROFILE</t>
  </si>
  <si>
    <t>Trading SME with $5M annual revenue and 40 per cent gross margin</t>
  </si>
  <si>
    <t>DECISION CONTEXT</t>
  </si>
  <si>
    <t>Considering adding two delivery roles and a price increase next quarter</t>
  </si>
  <si>
    <t>SCENARIO RANGE</t>
  </si>
  <si>
    <t>Base: continue current trajectory. Upside: +10% revenue. Downside: -8% revenue.</t>
  </si>
  <si>
    <t>INPUTS YOU NEED TO PROVIDE</t>
  </si>
  <si>
    <t>These figures vary by company and cannot be exported directly from your accounting software. Replace the amber-bordered sample values on the tabs noted below.</t>
  </si>
  <si>
    <t>Starting revenue, COGS, opex, wages (last-month actuals)</t>
  </si>
  <si>
    <t>Used on: Drivers tab</t>
  </si>
  <si>
    <t>Per-scenario assumptions: revenue growth, gross margin, opex growth, wage growth</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</si>
  <si>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</si>
  <si>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</si>
  <si>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</si>
  <si>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</si>
  <si>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</si>
  <si>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</si>
  <si>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</si>
  <si>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ASSUMPTIONS</t>
  </si>
  <si>
    <t>Starting position and scenario drivers</t>
  </si>
  <si>
    <t>Top block: starting position from last month's actuals. Bottom block: per scenario monthly growth and margin assumptions. The Forecast sheets read from this sheet, so editing here cascades through the workbook.</t>
  </si>
  <si>
    <t>STARTING POSITION</t>
  </si>
  <si>
    <t>Last month's actuals</t>
  </si>
  <si>
    <t>Revenue</t>
  </si>
  <si>
    <t>Cost of sales</t>
  </si>
  <si>
    <t>Wages and on-costs</t>
  </si>
  <si>
    <t>Other operating expenses</t>
  </si>
  <si>
    <t>PER SCENARIO</t>
  </si>
  <si>
    <t>Monthly drivers</t>
  </si>
  <si>
    <t>Driver</t>
  </si>
  <si>
    <t>Base</t>
  </si>
  <si>
    <t>Upside</t>
  </si>
  <si>
    <t>Downside</t>
  </si>
  <si>
    <t>Revenue monthly growth %</t>
  </si>
  <si>
    <t>Gross margin %</t>
  </si>
  <si>
    <t>Wages monthly growth %</t>
  </si>
  <si>
    <t>Other opex monthly growth %</t>
  </si>
  <si>
    <t>SCENARIO</t>
  </si>
  <si>
    <t>Base forecast (next 12 months)</t>
  </si>
  <si>
    <t>Twelve-month forecast under the Base scenario, driven by the assumptions on the Drivers sheet. Revenue compounds at the monthly growth rate; gross margin holds at the scenario value; opex lines compound at their own growth rate.</t>
  </si>
  <si>
    <t>TWELVE MONTHS</t>
  </si>
  <si>
    <t>Forecast</t>
  </si>
  <si>
    <t>Line</t>
  </si>
  <si>
    <t>Year 1 total</t>
  </si>
  <si>
    <t>Gross profit</t>
  </si>
  <si>
    <t>EBITDA</t>
  </si>
  <si>
    <t>RECONCILIATION</t>
  </si>
  <si>
    <t>Tie-out checks for this tab</t>
  </si>
  <si>
    <t>Check</t>
  </si>
  <si>
    <t>Left side</t>
  </si>
  <si>
    <t>Right side</t>
  </si>
  <si>
    <t>Difference</t>
  </si>
  <si>
    <t>Status</t>
  </si>
  <si>
    <t>EBITDA equals Gross profit less wages less other opex</t>
  </si>
  <si>
    <t>Upside forecast (next 12 months)</t>
  </si>
  <si>
    <t>Twelve-month forecast under the Upside scenario, driven by the assumptions on the Drivers sheet. Revenue compounds at the monthly growth rate; gross margin holds at the scenario value; opex lines compound at their own growth rate.</t>
  </si>
  <si>
    <t>Downside forecast (next 12 months)</t>
  </si>
  <si>
    <t>Twelve-month forecast under the Downside scenario, driven by the assumptions on the Drivers sheet. Revenue compounds at the monthly growth rate; gross margin holds at the scenario value; opex lines compound at their own growth rate.</t>
  </si>
  <si>
    <t>SIDE-BY-SIDE</t>
  </si>
  <si>
    <t>Scenarios compared</t>
  </si>
  <si>
    <t>Year-1 totals per scenario for each line of the forecast. Use this view to frame the decision: what would happen to EBITDA across plausible futures?</t>
  </si>
  <si>
    <t>YEAR 1 TOTALS</t>
  </si>
  <si>
    <t>Three scenarios compared</t>
  </si>
  <si>
    <t>Upside EBITDA is greater than or equal to Base EBITDA</t>
  </si>
  <si>
    <t>Downside EBITDA is less than or equal to Base EBITDA</t>
  </si>
  <si>
    <t>POPULATE THIS WORKBOOK</t>
  </si>
  <si>
    <t>Connect your accounting data</t>
  </si>
  <si>
    <t>Option 1   Enter the data yourself</t>
  </si>
  <si>
    <t>Export the relevant report from your accounting software (e.g. budgeting scenario flex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</si>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</sst>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3">
    <numFmt numFmtId="164" formatCode="_-&quot;$&quot;* #,##0_-;[Red]_-&quot;$&quot;* (#,##0)_-;_-&quot;$&quot;* &quot;-&quot;_-;_-@_-"/>
    <numFmt numFmtId="165" formatCode="0.0%;[Red](0.0%);&quot;-&quot;"/>
    <numFmt numFmtId="166" formatCode="mmm yy"/>
  </numFmts>
  <fonts count="16">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14"/>
      <color rgb="FF1A1A1A"/>
      <name val="Arial"/>
      <family val="2"/>
    </font>
    <font>
      <sz val="10"/>
      <color rgb="FF2D7A55"/>
      <name val="Arial"/>
      <family val="2"/>
    </font>
    <font>
      <b/>
      <sz val="10"/>
      <color rgb="FFFFFFFF"/>
      <name val="Arial"/>
      <family val="2"/>
    </font>
    <font>
      <b/>
      <sz val="11"/>
      <color rgb="FFFFFFFF"/>
      <name val="Arial"/>
      <family val="2"/>
    </font>
    <font>
      <b/>
      <sz val="10"/>
      <color rgb="FF1A1A1A"/>
      <name val="Arial"/>
      <family val="2"/>
    </font>
    <font>
      <b/>
      <sz val="10"/>
      <color rgb="FF707070"/>
      <name val="Arial"/>
      <family val="2"/>
    </font>
  </fonts>
  <fills count="8">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4F4F4"/>
        <bgColor indexed="64"/>
      </patternFill>
    </fill>
    <fill>
      <patternFill patternType="solid">
        <fgColor rgb="FFFFFEF7"/>
        <bgColor indexed="64"/>
      </patternFill>
    </fill>
    <fill>
      <patternFill patternType="solid">
        <fgColor rgb="FFFFFFFF"/>
        <bgColor indexed="64"/>
      </patternFill>
    </fill>
  </fills>
  <borders count="5">
    <border>
      <left/>
      <right/>
      <top/>
      <bottom/>
      <diagonal/>
    </border>
    <border>
      <left style="thin">
        <color rgb="FFE5E5E5"/>
      </left>
      <right style="thin">
        <color rgb="FFE5E5E5"/>
      </right>
      <top style="thin">
        <color rgb="FFE5E5E5"/>
      </top>
      <bottom style="thin">
        <color rgb="FFE5E5E5"/>
      </bottom>
      <diagonal/>
    </border>
    <border>
      <left style="thin">
        <color rgb="FFF5A524"/>
      </left>
      <right style="thin">
        <color rgb="FFF5A524"/>
      </right>
      <top style="thin">
        <color rgb="FFF5A524"/>
      </top>
      <bottom style="thin">
        <color rgb="FFF5A524"/>
      </bottom>
      <diagonal/>
    </border>
    <border>
      <left/>
      <right/>
      <top style="medium">
        <color rgb="FF3A9E6E"/>
      </top>
      <bottom style="medium">
        <color rgb="FF3A9E6E"/>
      </bottom>
      <diagonal/>
    </border>
    <border>
      <left/>
      <right/>
      <top style="medium">
        <color rgb="FF3A9E6E"/>
      </top>
      <bottom/>
      <diagonal/>
    </border>
  </borders>
  <cellStyleXfs count="1">
    <xf numFmtId="0" fontId="0" fillId="0" borderId="0"/>
  </cellStyleXfs>
  <cellXfs count="27">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10" fillId="0" borderId="0" xfId="0" applyFont="1" applyAlignment="1">
      <alignment horizontal="left" vertical="center"/>
    </xf>
    <xf numFmtId="0" fontId="1" fillId="5" borderId="1" xfId="0" applyFont="1" applyFill="1" applyBorder="1" applyAlignment="1">
      <alignment horizontal="left" vertical="center"/>
    </xf>
    <xf numFmtId="164" fontId="11" fillId="6" borderId="2" xfId="0" applyNumberFormat="1" applyFont="1" applyFill="1" applyBorder="1" applyAlignment="1">
      <alignment horizontal="right" vertical="center"/>
    </xf>
    <xf numFmtId="0" fontId="1" fillId="7" borderId="1" xfId="0" applyFont="1" applyFill="1" applyBorder="1" applyAlignment="1">
      <alignment horizontal="left" vertical="center"/>
    </xf>
    <xf numFmtId="0" fontId="12" fillId="2" borderId="3" xfId="0" applyFont="1" applyFill="1" applyBorder="1" applyAlignment="1">
      <alignment horizontal="left" vertical="center" wrapText="1"/>
    </xf>
    <xf numFmtId="0" fontId="12" fillId="2" borderId="3" xfId="0" applyFont="1" applyFill="1" applyBorder="1" applyAlignment="1">
      <alignment horizontal="right" vertical="center" wrapText="1"/>
    </xf>
    <xf numFmtId="165" fontId="11" fillId="6" borderId="2" xfId="0" applyNumberFormat="1" applyFont="1" applyFill="1" applyBorder="1" applyAlignment="1">
      <alignment horizontal="right" vertical="center"/>
    </xf>
    <xf numFmtId="166" fontId="12" fillId="2" borderId="3" xfId="0" applyNumberFormat="1" applyFont="1" applyFill="1" applyBorder="1" applyAlignment="1">
      <alignment horizontal="right" vertical="center"/>
    </xf>
    <xf numFmtId="164" fontId="1" fillId="5" borderId="1" xfId="0" applyNumberFormat="1" applyFont="1" applyFill="1" applyBorder="1" applyAlignment="1">
      <alignment horizontal="right" vertical="center"/>
    </xf>
    <xf numFmtId="164" fontId="13" fillId="2" borderId="4" xfId="0" applyNumberFormat="1" applyFont="1" applyFill="1" applyBorder="1" applyAlignment="1">
      <alignment horizontal="right" vertical="center"/>
    </xf>
    <xf numFmtId="164" fontId="1" fillId="7" borderId="1" xfId="0" applyNumberFormat="1" applyFont="1" applyFill="1" applyBorder="1" applyAlignment="1">
      <alignment horizontal="right" vertical="center"/>
    </xf>
    <xf numFmtId="0" fontId="14" fillId="7" borderId="1" xfId="0" applyFont="1" applyFill="1" applyBorder="1" applyAlignment="1">
      <alignment horizontal="left" vertical="center"/>
    </xf>
    <xf numFmtId="164" fontId="14" fillId="7" borderId="1" xfId="0" applyNumberFormat="1" applyFont="1" applyFill="1" applyBorder="1" applyAlignment="1">
      <alignment horizontal="right" vertical="center"/>
    </xf>
    <xf numFmtId="0" fontId="15" fillId="7" borderId="1" xfId="0" applyFont="1" applyFill="1" applyBorder="1" applyAlignment="1">
      <alignment horizontal="center" vertical="center"/>
    </xf>
  </cellXfs>
  <cellStyles count="1">
    <cellStyle name="Normal" xfId="0" builtinId="0"/>
  </cellStyles>
  <dxfs count="2">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38100</xdr:colOff>
      <xdr:row>0</xdr:row>
      <xdr:rowOff>38100</xdr:rowOff>
    </xdr:from>
    <xdr:to>
      <xdr:col>4</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4362450" y="38100"/>
          <a:ext cx="675794" cy="652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14</xdr:col>
      <xdr:colOff>38100</xdr:colOff>
      <xdr:row>0</xdr:row>
      <xdr:rowOff>38100</xdr:rowOff>
    </xdr:from>
    <xdr:to>
      <xdr:col>14</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2306300" y="38100"/>
          <a:ext cx="675794" cy="652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14</xdr:col>
      <xdr:colOff>38100</xdr:colOff>
      <xdr:row>0</xdr:row>
      <xdr:rowOff>38100</xdr:rowOff>
    </xdr:from>
    <xdr:to>
      <xdr:col>14</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2306300" y="38100"/>
          <a:ext cx="675794" cy="6529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14</xdr:col>
      <xdr:colOff>38100</xdr:colOff>
      <xdr:row>0</xdr:row>
      <xdr:rowOff>38100</xdr:rowOff>
    </xdr:from>
    <xdr:to>
      <xdr:col>14</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2306300" y="38100"/>
          <a:ext cx="675794" cy="6529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4</xdr:col>
      <xdr:colOff>38100</xdr:colOff>
      <xdr:row>0</xdr:row>
      <xdr:rowOff>38100</xdr:rowOff>
    </xdr:from>
    <xdr:to>
      <xdr:col>4</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4362450" y="38100"/>
          <a:ext cx="675794" cy="6529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sheetPr>
    <tabColor rgb="FF3A9E6E"/>
  </sheetPr>
  <dimension ref="A1:M38"/>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c r="M24" s="4"/>
    </row>
    <row r="25" spans="2:13" ht="18" customHeight="1">
      <c r="B25" s="3" t="s">
        <v>19</v>
      </c>
      <c r="M25" s="4"/>
    </row>
    <row r="26" spans="2:13" ht="24" customHeight="1">
      <c r="B26" s="6" t="s">
        <v>20</v>
      </c>
      <c r="C26" s="6"/>
      <c r="D26" s="6"/>
      <c r="E26" s="6"/>
      <c r="F26" s="6"/>
      <c r="G26" s="6"/>
      <c r="H26" s="6"/>
      <c r="I26" s="6"/>
      <c r="J26" s="6"/>
      <c r="K26" s="6"/>
      <c r="L26" s="6"/>
      <c r="M26" s="4"/>
    </row>
    <row r="27" spans="2:13" ht="22" customHeight="1">
      <c r="B27" s="3" t="s">
        <v>21</v>
      </c>
      <c r="F27" s="8" t="s">
        <v>22</v>
      </c>
      <c r="G27" s="8"/>
      <c r="H27" s="8"/>
      <c r="I27" s="8"/>
      <c r="J27" s="8"/>
      <c r="K27" s="8"/>
      <c r="L27" s="8"/>
      <c r="M27" s="4"/>
    </row>
    <row r="28" spans="2:13" ht="22" customHeight="1">
      <c r="B28" s="3" t="s">
        <v>23</v>
      </c>
      <c r="F28" s="8" t="s">
        <v>22</v>
      </c>
      <c r="G28" s="8"/>
      <c r="H28" s="8"/>
      <c r="I28" s="8"/>
      <c r="J28" s="8"/>
      <c r="K28" s="8"/>
      <c r="L28" s="8"/>
      <c r="M28" s="4"/>
    </row>
    <row r="29" spans="2:13">
      <c r="M29" s="4"/>
    </row>
    <row r="30" spans="2:13" ht="18" customHeight="1">
      <c r="B30" s="3" t="s">
        <v>24</v>
      </c>
      <c r="C30" s="3"/>
      <c r="D30" s="3"/>
      <c r="E30" s="3"/>
      <c r="F30" s="3"/>
      <c r="G30" s="3"/>
      <c r="H30" s="3"/>
      <c r="I30" s="3"/>
      <c r="J30" s="3"/>
      <c r="K30" s="3"/>
      <c r="L30" s="3"/>
      <c r="M30" s="4"/>
    </row>
    <row r="31" spans="2:13" ht="24" customHeight="1">
      <c r="B31" s="7" t="s">
        <v>25</v>
      </c>
      <c r="C31" s="7"/>
      <c r="D31" s="7"/>
      <c r="E31" s="7"/>
      <c r="F31" s="7"/>
      <c r="G31" s="7"/>
      <c r="H31" s="7"/>
      <c r="I31" s="7"/>
      <c r="J31" s="7"/>
      <c r="K31" s="7"/>
      <c r="L31" s="7"/>
      <c r="M31" s="4"/>
    </row>
    <row r="32" spans="2:13" ht="18" customHeight="1">
      <c r="B32" s="3" t="s">
        <v>26</v>
      </c>
      <c r="C32" s="3"/>
      <c r="D32" s="3"/>
      <c r="E32" s="3"/>
      <c r="F32" s="3"/>
      <c r="G32" s="3"/>
      <c r="H32" s="3"/>
      <c r="I32" s="3"/>
      <c r="J32" s="3"/>
      <c r="K32" s="3"/>
      <c r="L32" s="3"/>
      <c r="M32" s="4"/>
    </row>
    <row r="33" spans="2:13" ht="38" customHeight="1">
      <c r="B33" s="7" t="s">
        <v>27</v>
      </c>
      <c r="C33" s="7"/>
      <c r="D33" s="7"/>
      <c r="E33" s="7"/>
      <c r="F33" s="7"/>
      <c r="G33" s="7"/>
      <c r="H33" s="7"/>
      <c r="I33" s="7"/>
      <c r="J33" s="7"/>
      <c r="K33" s="7"/>
      <c r="L33" s="7"/>
      <c r="M33" s="4"/>
    </row>
    <row r="34" spans="2:13" ht="18" customHeight="1">
      <c r="B34" s="3" t="s">
        <v>28</v>
      </c>
      <c r="C34" s="3"/>
      <c r="D34" s="3"/>
      <c r="E34" s="3"/>
      <c r="F34" s="3"/>
      <c r="G34" s="3"/>
      <c r="H34" s="3"/>
      <c r="I34" s="3"/>
      <c r="J34" s="3"/>
      <c r="K34" s="3"/>
      <c r="L34" s="3"/>
      <c r="M34" s="4"/>
    </row>
    <row r="35" spans="2:13" ht="34" customHeight="1">
      <c r="B35" s="9" t="s">
        <v>29</v>
      </c>
      <c r="C35" s="9"/>
      <c r="D35" s="9"/>
      <c r="E35" s="9"/>
      <c r="F35" s="9"/>
      <c r="G35" s="9"/>
      <c r="H35" s="9"/>
      <c r="I35" s="9"/>
      <c r="J35" s="9"/>
      <c r="K35" s="9"/>
      <c r="L35" s="9"/>
      <c r="M35" s="4"/>
    </row>
    <row r="36" spans="2:13">
      <c r="M36" s="4"/>
    </row>
    <row r="37" spans="2:13" ht="28" customHeight="1">
      <c r="B37" s="10" t="s">
        <v>30</v>
      </c>
      <c r="C37" s="10"/>
      <c r="D37" s="10"/>
      <c r="E37" s="10"/>
      <c r="F37" s="10"/>
      <c r="G37" s="10"/>
      <c r="H37" s="10"/>
      <c r="I37" s="10"/>
      <c r="J37" s="10"/>
      <c r="K37" s="10"/>
      <c r="L37" s="10"/>
      <c r="M37" s="4"/>
    </row>
    <row r="38" spans="2:13" ht="28" customHeight="1">
      <c r="B38" s="10"/>
      <c r="C38" s="10"/>
      <c r="D38" s="10"/>
      <c r="E38" s="10"/>
      <c r="F38" s="10"/>
      <c r="G38" s="10"/>
      <c r="H38" s="10"/>
      <c r="I38" s="10"/>
      <c r="J38" s="10"/>
      <c r="K38" s="10"/>
      <c r="L38" s="10"/>
      <c r="M38" s="4"/>
    </row>
  </sheetData>
  <mergeCells count="19">
    <mergeCell ref="B9:L9"/>
    <mergeCell ref="C12:L12"/>
    <mergeCell ref="C13:L13"/>
    <mergeCell ref="C14:L14"/>
    <mergeCell ref="B17:L17"/>
    <mergeCell ref="B20:L20"/>
    <mergeCell ref="D21:L21"/>
    <mergeCell ref="D22:L22"/>
    <mergeCell ref="D23:L23"/>
    <mergeCell ref="B26:L26"/>
    <mergeCell ref="F27:L27"/>
    <mergeCell ref="F28:L28"/>
    <mergeCell ref="B30:L30"/>
    <mergeCell ref="B31:L31"/>
    <mergeCell ref="B32:L32"/>
    <mergeCell ref="B33:L33"/>
    <mergeCell ref="B34:L34"/>
    <mergeCell ref="B35:L35"/>
    <mergeCell ref="B37:L38"/>
  </mergeCells>
  <hyperlinks>
    <hyperlink ref="B37"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F5A524"/>
    <pageSetUpPr fitToPage="1"/>
  </sheetPr>
  <dimension ref="A1:F21"/>
  <sheetViews>
    <sheetView showGridLines="0" workbookViewId="0"/>
  </sheetViews>
  <sheetFormatPr defaultRowHeight="15"/>
  <cols>
    <col min="1" max="1" width="2.7109375" customWidth="1"/>
    <col min="2" max="2" width="32.7109375" customWidth="1"/>
    <col min="3" max="5" width="14.7109375" customWidth="1"/>
    <col min="6" max="6" width="2.7109375" customWidth="1"/>
  </cols>
  <sheetData>
    <row r="1" spans="1:6" ht="14" customHeight="1">
      <c r="A1" s="1"/>
      <c r="B1" s="1"/>
      <c r="C1" s="1"/>
      <c r="D1" s="1"/>
      <c r="E1" s="1"/>
      <c r="F1" s="1"/>
    </row>
    <row r="2" spans="1:6" ht="16" customHeight="1">
      <c r="A2" s="1"/>
      <c r="B2" s="11" t="s">
        <v>31</v>
      </c>
      <c r="C2" s="11"/>
      <c r="D2" s="11"/>
      <c r="E2" s="1"/>
      <c r="F2" s="1"/>
    </row>
    <row r="3" spans="1:6" ht="26" customHeight="1">
      <c r="A3" s="1"/>
      <c r="B3" s="12" t="s">
        <v>32</v>
      </c>
      <c r="C3" s="12"/>
      <c r="D3" s="12"/>
      <c r="E3" s="1"/>
      <c r="F3" s="1"/>
    </row>
    <row r="4" spans="1:6" ht="4" customHeight="1">
      <c r="A4" s="2"/>
      <c r="B4" s="2"/>
      <c r="C4" s="2"/>
      <c r="D4" s="2"/>
      <c r="E4" s="2"/>
      <c r="F4" s="2"/>
    </row>
    <row r="5" spans="1:6" ht="48" customHeight="1">
      <c r="B5" s="6" t="s">
        <v>33</v>
      </c>
      <c r="C5" s="6"/>
      <c r="D5" s="6"/>
      <c r="E5" s="6"/>
    </row>
    <row r="7" spans="1:6" ht="14" customHeight="1">
      <c r="B7" s="3" t="s">
        <v>34</v>
      </c>
    </row>
    <row r="8" spans="1:6" ht="26" customHeight="1">
      <c r="B8" s="13" t="s">
        <v>35</v>
      </c>
    </row>
    <row r="9" spans="1:6" ht="22" customHeight="1">
      <c r="B9" s="14" t="s">
        <v>36</v>
      </c>
      <c r="C9" s="15">
        <v>420000</v>
      </c>
    </row>
    <row r="10" spans="1:6" ht="22" customHeight="1">
      <c r="B10" s="16" t="s">
        <v>37</v>
      </c>
      <c r="C10" s="15">
        <v>252000</v>
      </c>
    </row>
    <row r="11" spans="1:6" ht="22" customHeight="1">
      <c r="B11" s="14" t="s">
        <v>38</v>
      </c>
      <c r="C11" s="15">
        <v>92000</v>
      </c>
    </row>
    <row r="12" spans="1:6" ht="22" customHeight="1">
      <c r="B12" s="16" t="s">
        <v>39</v>
      </c>
      <c r="C12" s="15">
        <v>38000</v>
      </c>
    </row>
    <row r="15" spans="1:6" ht="14" customHeight="1">
      <c r="B15" s="3" t="s">
        <v>40</v>
      </c>
    </row>
    <row r="16" spans="1:6" ht="26" customHeight="1">
      <c r="B16" s="13" t="s">
        <v>41</v>
      </c>
    </row>
    <row r="17" spans="2:5" ht="26" customHeight="1">
      <c r="B17" s="17" t="s">
        <v>42</v>
      </c>
      <c r="C17" s="18" t="s">
        <v>43</v>
      </c>
      <c r="D17" s="18" t="s">
        <v>44</v>
      </c>
      <c r="E17" s="18" t="s">
        <v>45</v>
      </c>
    </row>
    <row r="18" spans="2:5" ht="22" customHeight="1">
      <c r="B18" s="14" t="s">
        <v>46</v>
      </c>
      <c r="C18" s="19">
        <v>0.01</v>
      </c>
      <c r="D18" s="19">
        <v>0.025</v>
      </c>
      <c r="E18" s="19">
        <v>-0.008</v>
      </c>
    </row>
    <row r="19" spans="2:5" ht="22" customHeight="1">
      <c r="B19" s="16" t="s">
        <v>47</v>
      </c>
      <c r="C19" s="19">
        <v>0.4</v>
      </c>
      <c r="D19" s="19">
        <v>0.44</v>
      </c>
      <c r="E19" s="19">
        <v>0.36</v>
      </c>
    </row>
    <row r="20" spans="2:5" ht="22" customHeight="1">
      <c r="B20" s="14" t="s">
        <v>48</v>
      </c>
      <c r="C20" s="19">
        <v>0.005</v>
      </c>
      <c r="D20" s="19">
        <v>0.01</v>
      </c>
      <c r="E20" s="19">
        <v>0</v>
      </c>
    </row>
    <row r="21" spans="2:5" ht="22" customHeight="1">
      <c r="B21" s="16" t="s">
        <v>49</v>
      </c>
      <c r="C21" s="19">
        <v>0.004</v>
      </c>
      <c r="D21" s="19">
        <v>0.008</v>
      </c>
      <c r="E21" s="19">
        <v>0.001</v>
      </c>
    </row>
  </sheetData>
  <mergeCells count="3">
    <mergeCell ref="B2:D2"/>
    <mergeCell ref="B3:D3"/>
    <mergeCell ref="B5:E5"/>
  </mergeCells>
  <printOptions horizontalCentered="1"/>
  <pageMargins left="0.4" right="0.4" top="0.5" bottom="0.6" header="0.2" footer="0.3"/>
  <pageSetup paperSize="9" fitToHeight="0" orientation="landscape"/>
  <headerFooter>
    <oddHeader>&amp;L&amp;"Arial"&amp;8&amp;K707070Lyros Accounting&amp;C&amp;"Arial"&amp;8&amp;K707070Drivers&amp;R&amp;"Arial"&amp;8&amp;K707070Page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3.xml><?xml version="1.0" encoding="utf-8"?>
<worksheet xmlns="http://schemas.openxmlformats.org/spreadsheetml/2006/main" xmlns:r="http://schemas.openxmlformats.org/officeDocument/2006/relationships">
  <sheetPr>
    <tabColor rgb="FF3A9E6E"/>
    <pageSetUpPr fitToPage="1"/>
  </sheetPr>
  <dimension ref="A1:P21"/>
  <sheetViews>
    <sheetView showGridLines="0" workbookViewId="0"/>
  </sheetViews>
  <sheetFormatPr defaultRowHeight="15"/>
  <cols>
    <col min="1" max="1" width="2.7109375" customWidth="1"/>
    <col min="2" max="2" width="28.7109375" customWidth="1"/>
    <col min="3" max="15" width="12.7109375" customWidth="1"/>
    <col min="16" max="16" width="2.7109375" customWidth="1"/>
  </cols>
  <sheetData>
    <row r="1" spans="1:16" ht="14" customHeight="1">
      <c r="A1" s="1"/>
      <c r="B1" s="1"/>
      <c r="C1" s="1"/>
      <c r="D1" s="1"/>
      <c r="E1" s="1"/>
      <c r="F1" s="1"/>
      <c r="G1" s="1"/>
      <c r="H1" s="1"/>
      <c r="I1" s="1"/>
      <c r="J1" s="1"/>
      <c r="K1" s="1"/>
      <c r="L1" s="1"/>
      <c r="M1" s="1"/>
      <c r="N1" s="1"/>
      <c r="O1" s="1"/>
      <c r="P1" s="1"/>
    </row>
    <row r="2" spans="1:16" ht="16" customHeight="1">
      <c r="A2" s="1"/>
      <c r="B2" s="11" t="s">
        <v>50</v>
      </c>
      <c r="C2" s="11"/>
      <c r="D2" s="11"/>
      <c r="E2" s="11"/>
      <c r="F2" s="11"/>
      <c r="G2" s="11"/>
      <c r="H2" s="11"/>
      <c r="I2" s="11"/>
      <c r="J2" s="11"/>
      <c r="K2" s="11"/>
      <c r="L2" s="11"/>
      <c r="M2" s="11"/>
      <c r="N2" s="11"/>
      <c r="O2" s="1"/>
      <c r="P2" s="1"/>
    </row>
    <row r="3" spans="1:16" ht="26" customHeight="1">
      <c r="A3" s="1"/>
      <c r="B3" s="12" t="s">
        <v>51</v>
      </c>
      <c r="C3" s="12"/>
      <c r="D3" s="12"/>
      <c r="E3" s="12"/>
      <c r="F3" s="12"/>
      <c r="G3" s="12"/>
      <c r="H3" s="12"/>
      <c r="I3" s="12"/>
      <c r="J3" s="12"/>
      <c r="K3" s="12"/>
      <c r="L3" s="12"/>
      <c r="M3" s="12"/>
      <c r="N3" s="12"/>
      <c r="O3" s="1"/>
      <c r="P3" s="1"/>
    </row>
    <row r="4" spans="1:16" ht="4" customHeight="1">
      <c r="A4" s="2"/>
      <c r="B4" s="2"/>
      <c r="C4" s="2"/>
      <c r="D4" s="2"/>
      <c r="E4" s="2"/>
      <c r="F4" s="2"/>
      <c r="G4" s="2"/>
      <c r="H4" s="2"/>
      <c r="I4" s="2"/>
      <c r="J4" s="2"/>
      <c r="K4" s="2"/>
      <c r="L4" s="2"/>
      <c r="M4" s="2"/>
      <c r="N4" s="2"/>
      <c r="O4" s="2"/>
      <c r="P4" s="2"/>
    </row>
    <row r="5" spans="1:16" ht="40" customHeight="1">
      <c r="B5" s="6" t="s">
        <v>52</v>
      </c>
      <c r="C5" s="6"/>
      <c r="D5" s="6"/>
      <c r="E5" s="6"/>
      <c r="F5" s="6"/>
      <c r="G5" s="6"/>
      <c r="H5" s="6"/>
      <c r="I5" s="6"/>
      <c r="J5" s="6"/>
      <c r="K5" s="6"/>
      <c r="L5" s="6"/>
      <c r="M5" s="6"/>
      <c r="N5" s="6"/>
      <c r="O5" s="6"/>
    </row>
    <row r="7" spans="1:16" ht="14" customHeight="1">
      <c r="B7" s="3" t="s">
        <v>53</v>
      </c>
    </row>
    <row r="8" spans="1:16" ht="26" customHeight="1">
      <c r="B8" s="13" t="s">
        <v>54</v>
      </c>
    </row>
    <row r="9" spans="1:16" ht="26" customHeight="1">
      <c r="B9" s="17" t="s">
        <v>55</v>
      </c>
      <c r="C9" s="20">
        <v>46022</v>
      </c>
      <c r="D9" s="20">
        <v>46053</v>
      </c>
      <c r="E9" s="20">
        <v>46081</v>
      </c>
      <c r="F9" s="20">
        <v>46112</v>
      </c>
      <c r="G9" s="20">
        <v>46142</v>
      </c>
      <c r="H9" s="20">
        <v>46173</v>
      </c>
      <c r="I9" s="20">
        <v>46203</v>
      </c>
      <c r="J9" s="20">
        <v>46234</v>
      </c>
      <c r="K9" s="20">
        <v>46265</v>
      </c>
      <c r="L9" s="20">
        <v>46295</v>
      </c>
      <c r="M9" s="20">
        <v>46326</v>
      </c>
      <c r="N9" s="20">
        <v>46356</v>
      </c>
      <c r="O9" s="18" t="s">
        <v>56</v>
      </c>
    </row>
    <row r="10" spans="1:16" ht="22" customHeight="1">
      <c r="B10" s="14" t="s">
        <v>36</v>
      </c>
      <c r="C10" s="21">
        <f>Drivers!$C$9*(1+Drivers!$C$17)</f>
        <v>0</v>
      </c>
      <c r="D10" s="21">
        <f>C10*(1+Drivers!$C$17)</f>
        <v>0</v>
      </c>
      <c r="E10" s="21">
        <f>D10*(1+Drivers!$C$17)</f>
        <v>0</v>
      </c>
      <c r="F10" s="21">
        <f>E10*(1+Drivers!$C$17)</f>
        <v>0</v>
      </c>
      <c r="G10" s="21">
        <f>F10*(1+Drivers!$C$17)</f>
        <v>0</v>
      </c>
      <c r="H10" s="21">
        <f>G10*(1+Drivers!$C$17)</f>
        <v>0</v>
      </c>
      <c r="I10" s="21">
        <f>H10*(1+Drivers!$C$17)</f>
        <v>0</v>
      </c>
      <c r="J10" s="21">
        <f>I10*(1+Drivers!$C$17)</f>
        <v>0</v>
      </c>
      <c r="K10" s="21">
        <f>J10*(1+Drivers!$C$17)</f>
        <v>0</v>
      </c>
      <c r="L10" s="21">
        <f>K10*(1+Drivers!$C$17)</f>
        <v>0</v>
      </c>
      <c r="M10" s="21">
        <f>L10*(1+Drivers!$C$17)</f>
        <v>0</v>
      </c>
      <c r="N10" s="21">
        <f>M10*(1+Drivers!$C$17)</f>
        <v>0</v>
      </c>
      <c r="O10" s="22">
        <f>SUM(C10:N10)</f>
        <v>0</v>
      </c>
    </row>
    <row r="11" spans="1:16" ht="22" customHeight="1">
      <c r="B11" s="16" t="s">
        <v>37</v>
      </c>
      <c r="C11" s="23">
        <f>C10*(1-Drivers!$C$18)</f>
        <v>0</v>
      </c>
      <c r="D11" s="23">
        <f>D10*(1-Drivers!$C$18)</f>
        <v>0</v>
      </c>
      <c r="E11" s="23">
        <f>E10*(1-Drivers!$C$18)</f>
        <v>0</v>
      </c>
      <c r="F11" s="23">
        <f>F10*(1-Drivers!$C$18)</f>
        <v>0</v>
      </c>
      <c r="G11" s="23">
        <f>G10*(1-Drivers!$C$18)</f>
        <v>0</v>
      </c>
      <c r="H11" s="23">
        <f>H10*(1-Drivers!$C$18)</f>
        <v>0</v>
      </c>
      <c r="I11" s="23">
        <f>I10*(1-Drivers!$C$18)</f>
        <v>0</v>
      </c>
      <c r="J11" s="23">
        <f>J10*(1-Drivers!$C$18)</f>
        <v>0</v>
      </c>
      <c r="K11" s="23">
        <f>K10*(1-Drivers!$C$18)</f>
        <v>0</v>
      </c>
      <c r="L11" s="23">
        <f>L10*(1-Drivers!$C$18)</f>
        <v>0</v>
      </c>
      <c r="M11" s="23">
        <f>M10*(1-Drivers!$C$18)</f>
        <v>0</v>
      </c>
      <c r="N11" s="23">
        <f>N10*(1-Drivers!$C$18)</f>
        <v>0</v>
      </c>
      <c r="O11" s="22">
        <f>SUM(C11:N11)</f>
        <v>0</v>
      </c>
    </row>
    <row r="12" spans="1:16" ht="22" customHeight="1">
      <c r="B12" s="14" t="s">
        <v>57</v>
      </c>
      <c r="C12" s="21">
        <f>C10-C11</f>
        <v>0</v>
      </c>
      <c r="D12" s="21">
        <f>D10-D11</f>
        <v>0</v>
      </c>
      <c r="E12" s="21">
        <f>E10-E11</f>
        <v>0</v>
      </c>
      <c r="F12" s="21">
        <f>F10-F11</f>
        <v>0</v>
      </c>
      <c r="G12" s="21">
        <f>G10-G11</f>
        <v>0</v>
      </c>
      <c r="H12" s="21">
        <f>H10-H11</f>
        <v>0</v>
      </c>
      <c r="I12" s="21">
        <f>I10-I11</f>
        <v>0</v>
      </c>
      <c r="J12" s="21">
        <f>J10-J11</f>
        <v>0</v>
      </c>
      <c r="K12" s="21">
        <f>K10-K11</f>
        <v>0</v>
      </c>
      <c r="L12" s="21">
        <f>L10-L11</f>
        <v>0</v>
      </c>
      <c r="M12" s="21">
        <f>M10-M11</f>
        <v>0</v>
      </c>
      <c r="N12" s="21">
        <f>N10-N11</f>
        <v>0</v>
      </c>
      <c r="O12" s="22">
        <f>SUM(C12:N12)</f>
        <v>0</v>
      </c>
    </row>
    <row r="13" spans="1:16" ht="22" customHeight="1">
      <c r="B13" s="16" t="s">
        <v>38</v>
      </c>
      <c r="C13" s="23">
        <f>Drivers!$C$11*(1+Drivers!$C$19)</f>
        <v>0</v>
      </c>
      <c r="D13" s="23">
        <f>C13*(1+Drivers!$C$19)</f>
        <v>0</v>
      </c>
      <c r="E13" s="23">
        <f>D13*(1+Drivers!$C$19)</f>
        <v>0</v>
      </c>
      <c r="F13" s="23">
        <f>E13*(1+Drivers!$C$19)</f>
        <v>0</v>
      </c>
      <c r="G13" s="23">
        <f>F13*(1+Drivers!$C$19)</f>
        <v>0</v>
      </c>
      <c r="H13" s="23">
        <f>G13*(1+Drivers!$C$19)</f>
        <v>0</v>
      </c>
      <c r="I13" s="23">
        <f>H13*(1+Drivers!$C$19)</f>
        <v>0</v>
      </c>
      <c r="J13" s="23">
        <f>I13*(1+Drivers!$C$19)</f>
        <v>0</v>
      </c>
      <c r="K13" s="23">
        <f>J13*(1+Drivers!$C$19)</f>
        <v>0</v>
      </c>
      <c r="L13" s="23">
        <f>K13*(1+Drivers!$C$19)</f>
        <v>0</v>
      </c>
      <c r="M13" s="23">
        <f>L13*(1+Drivers!$C$19)</f>
        <v>0</v>
      </c>
      <c r="N13" s="23">
        <f>M13*(1+Drivers!$C$19)</f>
        <v>0</v>
      </c>
      <c r="O13" s="22">
        <f>SUM(C13:N13)</f>
        <v>0</v>
      </c>
    </row>
    <row r="14" spans="1:16" ht="22" customHeight="1">
      <c r="B14" s="14" t="s">
        <v>39</v>
      </c>
      <c r="C14" s="21">
        <f>Drivers!$C$12*(1+Drivers!$C$20)</f>
        <v>0</v>
      </c>
      <c r="D14" s="21">
        <f>C14*(1+Drivers!$C$20)</f>
        <v>0</v>
      </c>
      <c r="E14" s="21">
        <f>D14*(1+Drivers!$C$20)</f>
        <v>0</v>
      </c>
      <c r="F14" s="21">
        <f>E14*(1+Drivers!$C$20)</f>
        <v>0</v>
      </c>
      <c r="G14" s="21">
        <f>F14*(1+Drivers!$C$20)</f>
        <v>0</v>
      </c>
      <c r="H14" s="21">
        <f>G14*(1+Drivers!$C$20)</f>
        <v>0</v>
      </c>
      <c r="I14" s="21">
        <f>H14*(1+Drivers!$C$20)</f>
        <v>0</v>
      </c>
      <c r="J14" s="21">
        <f>I14*(1+Drivers!$C$20)</f>
        <v>0</v>
      </c>
      <c r="K14" s="21">
        <f>J14*(1+Drivers!$C$20)</f>
        <v>0</v>
      </c>
      <c r="L14" s="21">
        <f>K14*(1+Drivers!$C$20)</f>
        <v>0</v>
      </c>
      <c r="M14" s="21">
        <f>L14*(1+Drivers!$C$20)</f>
        <v>0</v>
      </c>
      <c r="N14" s="21">
        <f>M14*(1+Drivers!$C$20)</f>
        <v>0</v>
      </c>
      <c r="O14" s="22">
        <f>SUM(C14:N14)</f>
        <v>0</v>
      </c>
    </row>
    <row r="15" spans="1:16" ht="22" customHeight="1">
      <c r="B15" s="24" t="s">
        <v>58</v>
      </c>
      <c r="C15" s="25">
        <f>C12-C13-C14</f>
        <v>0</v>
      </c>
      <c r="D15" s="25">
        <f>D12-D13-D14</f>
        <v>0</v>
      </c>
      <c r="E15" s="25">
        <f>E12-E13-E14</f>
        <v>0</v>
      </c>
      <c r="F15" s="25">
        <f>F12-F13-F14</f>
        <v>0</v>
      </c>
      <c r="G15" s="25">
        <f>G12-G13-G14</f>
        <v>0</v>
      </c>
      <c r="H15" s="25">
        <f>H12-H13-H14</f>
        <v>0</v>
      </c>
      <c r="I15" s="25">
        <f>I12-I13-I14</f>
        <v>0</v>
      </c>
      <c r="J15" s="25">
        <f>J12-J13-J14</f>
        <v>0</v>
      </c>
      <c r="K15" s="25">
        <f>K12-K13-K14</f>
        <v>0</v>
      </c>
      <c r="L15" s="25">
        <f>L12-L13-L14</f>
        <v>0</v>
      </c>
      <c r="M15" s="25">
        <f>M12-M13-M14</f>
        <v>0</v>
      </c>
      <c r="N15" s="25">
        <f>N12-N13-N14</f>
        <v>0</v>
      </c>
      <c r="O15" s="22">
        <f>SUM(C15:N15)</f>
        <v>0</v>
      </c>
    </row>
    <row r="18" spans="2:6" ht="14" customHeight="1">
      <c r="B18" s="3" t="s">
        <v>59</v>
      </c>
    </row>
    <row r="19" spans="2:6" ht="26" customHeight="1">
      <c r="B19" s="13" t="s">
        <v>60</v>
      </c>
    </row>
    <row r="20" spans="2:6" ht="26" customHeight="1">
      <c r="B20" s="17" t="s">
        <v>61</v>
      </c>
      <c r="C20" s="18" t="s">
        <v>62</v>
      </c>
      <c r="D20" s="18" t="s">
        <v>63</v>
      </c>
      <c r="E20" s="18" t="s">
        <v>64</v>
      </c>
      <c r="F20" s="18" t="s">
        <v>65</v>
      </c>
    </row>
    <row r="21" spans="2:6" ht="22" customHeight="1">
      <c r="B21" s="14" t="s">
        <v>66</v>
      </c>
      <c r="C21" s="21">
        <f>C15</f>
        <v>0</v>
      </c>
      <c r="D21" s="21">
        <f>C12-C13-C14</f>
        <v>0</v>
      </c>
      <c r="E21" s="21">
        <f>C21-D21</f>
        <v>0</v>
      </c>
      <c r="F21" s="26">
        <f>IF(ABS(C21-D21)&lt;0.5,"OK","FLAG")</f>
        <v>0</v>
      </c>
    </row>
  </sheetData>
  <mergeCells count="3">
    <mergeCell ref="B2:N2"/>
    <mergeCell ref="B3:N3"/>
    <mergeCell ref="B5:O5"/>
  </mergeCells>
  <conditionalFormatting sqref="F21">
    <cfRule type="containsText" dxfId="0" priority="1" operator="containsText" text="OK">
      <formula>NOT(ISERROR(SEARCH("OK",F21)))</formula>
    </cfRule>
    <cfRule type="containsText" dxfId="1" priority="2" operator="containsText" text="FLAG">
      <formula>NOT(ISERROR(SEARCH("FLAG",F21)))</formula>
    </cfRule>
  </conditionalFormatting>
  <printOptions horizontalCentered="1"/>
  <pageMargins left="0.4" right="0.4" top="0.5" bottom="0.6" header="0.2" footer="0.3"/>
  <pageSetup paperSize="9" fitToHeight="0" orientation="landscape"/>
  <headerFooter>
    <oddHeader>&amp;L&amp;"Arial"&amp;8&amp;K707070Lyros Accounting&amp;C&amp;"Arial"&amp;8&amp;K707070Base&amp;R&amp;"Arial"&amp;8&amp;K707070Page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3A9E6E"/>
    <pageSetUpPr fitToPage="1"/>
  </sheetPr>
  <dimension ref="A1:P21"/>
  <sheetViews>
    <sheetView showGridLines="0" workbookViewId="0"/>
  </sheetViews>
  <sheetFormatPr defaultRowHeight="15"/>
  <cols>
    <col min="1" max="1" width="2.7109375" customWidth="1"/>
    <col min="2" max="2" width="28.7109375" customWidth="1"/>
    <col min="3" max="15" width="12.7109375" customWidth="1"/>
    <col min="16" max="16" width="2.7109375" customWidth="1"/>
  </cols>
  <sheetData>
    <row r="1" spans="1:16" ht="14" customHeight="1">
      <c r="A1" s="1"/>
      <c r="B1" s="1"/>
      <c r="C1" s="1"/>
      <c r="D1" s="1"/>
      <c r="E1" s="1"/>
      <c r="F1" s="1"/>
      <c r="G1" s="1"/>
      <c r="H1" s="1"/>
      <c r="I1" s="1"/>
      <c r="J1" s="1"/>
      <c r="K1" s="1"/>
      <c r="L1" s="1"/>
      <c r="M1" s="1"/>
      <c r="N1" s="1"/>
      <c r="O1" s="1"/>
      <c r="P1" s="1"/>
    </row>
    <row r="2" spans="1:16" ht="16" customHeight="1">
      <c r="A2" s="1"/>
      <c r="B2" s="11" t="s">
        <v>50</v>
      </c>
      <c r="C2" s="11"/>
      <c r="D2" s="11"/>
      <c r="E2" s="11"/>
      <c r="F2" s="11"/>
      <c r="G2" s="11"/>
      <c r="H2" s="11"/>
      <c r="I2" s="11"/>
      <c r="J2" s="11"/>
      <c r="K2" s="11"/>
      <c r="L2" s="11"/>
      <c r="M2" s="11"/>
      <c r="N2" s="11"/>
      <c r="O2" s="1"/>
      <c r="P2" s="1"/>
    </row>
    <row r="3" spans="1:16" ht="26" customHeight="1">
      <c r="A3" s="1"/>
      <c r="B3" s="12" t="s">
        <v>67</v>
      </c>
      <c r="C3" s="12"/>
      <c r="D3" s="12"/>
      <c r="E3" s="12"/>
      <c r="F3" s="12"/>
      <c r="G3" s="12"/>
      <c r="H3" s="12"/>
      <c r="I3" s="12"/>
      <c r="J3" s="12"/>
      <c r="K3" s="12"/>
      <c r="L3" s="12"/>
      <c r="M3" s="12"/>
      <c r="N3" s="12"/>
      <c r="O3" s="1"/>
      <c r="P3" s="1"/>
    </row>
    <row r="4" spans="1:16" ht="4" customHeight="1">
      <c r="A4" s="2"/>
      <c r="B4" s="2"/>
      <c r="C4" s="2"/>
      <c r="D4" s="2"/>
      <c r="E4" s="2"/>
      <c r="F4" s="2"/>
      <c r="G4" s="2"/>
      <c r="H4" s="2"/>
      <c r="I4" s="2"/>
      <c r="J4" s="2"/>
      <c r="K4" s="2"/>
      <c r="L4" s="2"/>
      <c r="M4" s="2"/>
      <c r="N4" s="2"/>
      <c r="O4" s="2"/>
      <c r="P4" s="2"/>
    </row>
    <row r="5" spans="1:16" ht="40" customHeight="1">
      <c r="B5" s="6" t="s">
        <v>68</v>
      </c>
      <c r="C5" s="6"/>
      <c r="D5" s="6"/>
      <c r="E5" s="6"/>
      <c r="F5" s="6"/>
      <c r="G5" s="6"/>
      <c r="H5" s="6"/>
      <c r="I5" s="6"/>
      <c r="J5" s="6"/>
      <c r="K5" s="6"/>
      <c r="L5" s="6"/>
      <c r="M5" s="6"/>
      <c r="N5" s="6"/>
      <c r="O5" s="6"/>
    </row>
    <row r="7" spans="1:16" ht="14" customHeight="1">
      <c r="B7" s="3" t="s">
        <v>53</v>
      </c>
    </row>
    <row r="8" spans="1:16" ht="26" customHeight="1">
      <c r="B8" s="13" t="s">
        <v>54</v>
      </c>
    </row>
    <row r="9" spans="1:16" ht="26" customHeight="1">
      <c r="B9" s="17" t="s">
        <v>55</v>
      </c>
      <c r="C9" s="20">
        <v>46022</v>
      </c>
      <c r="D9" s="20">
        <v>46053</v>
      </c>
      <c r="E9" s="20">
        <v>46081</v>
      </c>
      <c r="F9" s="20">
        <v>46112</v>
      </c>
      <c r="G9" s="20">
        <v>46142</v>
      </c>
      <c r="H9" s="20">
        <v>46173</v>
      </c>
      <c r="I9" s="20">
        <v>46203</v>
      </c>
      <c r="J9" s="20">
        <v>46234</v>
      </c>
      <c r="K9" s="20">
        <v>46265</v>
      </c>
      <c r="L9" s="20">
        <v>46295</v>
      </c>
      <c r="M9" s="20">
        <v>46326</v>
      </c>
      <c r="N9" s="20">
        <v>46356</v>
      </c>
      <c r="O9" s="18" t="s">
        <v>56</v>
      </c>
    </row>
    <row r="10" spans="1:16" ht="22" customHeight="1">
      <c r="B10" s="14" t="s">
        <v>36</v>
      </c>
      <c r="C10" s="21">
        <f>Drivers!$C$9*(1+Drivers!$D$17)</f>
        <v>0</v>
      </c>
      <c r="D10" s="21">
        <f>C10*(1+Drivers!$D$17)</f>
        <v>0</v>
      </c>
      <c r="E10" s="21">
        <f>D10*(1+Drivers!$D$17)</f>
        <v>0</v>
      </c>
      <c r="F10" s="21">
        <f>E10*(1+Drivers!$D$17)</f>
        <v>0</v>
      </c>
      <c r="G10" s="21">
        <f>F10*(1+Drivers!$D$17)</f>
        <v>0</v>
      </c>
      <c r="H10" s="21">
        <f>G10*(1+Drivers!$D$17)</f>
        <v>0</v>
      </c>
      <c r="I10" s="21">
        <f>H10*(1+Drivers!$D$17)</f>
        <v>0</v>
      </c>
      <c r="J10" s="21">
        <f>I10*(1+Drivers!$D$17)</f>
        <v>0</v>
      </c>
      <c r="K10" s="21">
        <f>J10*(1+Drivers!$D$17)</f>
        <v>0</v>
      </c>
      <c r="L10" s="21">
        <f>K10*(1+Drivers!$D$17)</f>
        <v>0</v>
      </c>
      <c r="M10" s="21">
        <f>L10*(1+Drivers!$D$17)</f>
        <v>0</v>
      </c>
      <c r="N10" s="21">
        <f>M10*(1+Drivers!$D$17)</f>
        <v>0</v>
      </c>
      <c r="O10" s="22">
        <f>SUM(C10:N10)</f>
        <v>0</v>
      </c>
    </row>
    <row r="11" spans="1:16" ht="22" customHeight="1">
      <c r="B11" s="16" t="s">
        <v>37</v>
      </c>
      <c r="C11" s="23">
        <f>C10*(1-Drivers!$D$18)</f>
        <v>0</v>
      </c>
      <c r="D11" s="23">
        <f>D10*(1-Drivers!$D$18)</f>
        <v>0</v>
      </c>
      <c r="E11" s="23">
        <f>E10*(1-Drivers!$D$18)</f>
        <v>0</v>
      </c>
      <c r="F11" s="23">
        <f>F10*(1-Drivers!$D$18)</f>
        <v>0</v>
      </c>
      <c r="G11" s="23">
        <f>G10*(1-Drivers!$D$18)</f>
        <v>0</v>
      </c>
      <c r="H11" s="23">
        <f>H10*(1-Drivers!$D$18)</f>
        <v>0</v>
      </c>
      <c r="I11" s="23">
        <f>I10*(1-Drivers!$D$18)</f>
        <v>0</v>
      </c>
      <c r="J11" s="23">
        <f>J10*(1-Drivers!$D$18)</f>
        <v>0</v>
      </c>
      <c r="K11" s="23">
        <f>K10*(1-Drivers!$D$18)</f>
        <v>0</v>
      </c>
      <c r="L11" s="23">
        <f>L10*(1-Drivers!$D$18)</f>
        <v>0</v>
      </c>
      <c r="M11" s="23">
        <f>M10*(1-Drivers!$D$18)</f>
        <v>0</v>
      </c>
      <c r="N11" s="23">
        <f>N10*(1-Drivers!$D$18)</f>
        <v>0</v>
      </c>
      <c r="O11" s="22">
        <f>SUM(C11:N11)</f>
        <v>0</v>
      </c>
    </row>
    <row r="12" spans="1:16" ht="22" customHeight="1">
      <c r="B12" s="14" t="s">
        <v>57</v>
      </c>
      <c r="C12" s="21">
        <f>C10-C11</f>
        <v>0</v>
      </c>
      <c r="D12" s="21">
        <f>D10-D11</f>
        <v>0</v>
      </c>
      <c r="E12" s="21">
        <f>E10-E11</f>
        <v>0</v>
      </c>
      <c r="F12" s="21">
        <f>F10-F11</f>
        <v>0</v>
      </c>
      <c r="G12" s="21">
        <f>G10-G11</f>
        <v>0</v>
      </c>
      <c r="H12" s="21">
        <f>H10-H11</f>
        <v>0</v>
      </c>
      <c r="I12" s="21">
        <f>I10-I11</f>
        <v>0</v>
      </c>
      <c r="J12" s="21">
        <f>J10-J11</f>
        <v>0</v>
      </c>
      <c r="K12" s="21">
        <f>K10-K11</f>
        <v>0</v>
      </c>
      <c r="L12" s="21">
        <f>L10-L11</f>
        <v>0</v>
      </c>
      <c r="M12" s="21">
        <f>M10-M11</f>
        <v>0</v>
      </c>
      <c r="N12" s="21">
        <f>N10-N11</f>
        <v>0</v>
      </c>
      <c r="O12" s="22">
        <f>SUM(C12:N12)</f>
        <v>0</v>
      </c>
    </row>
    <row r="13" spans="1:16" ht="22" customHeight="1">
      <c r="B13" s="16" t="s">
        <v>38</v>
      </c>
      <c r="C13" s="23">
        <f>Drivers!$C$11*(1+Drivers!$D$19)</f>
        <v>0</v>
      </c>
      <c r="D13" s="23">
        <f>C13*(1+Drivers!$D$19)</f>
        <v>0</v>
      </c>
      <c r="E13" s="23">
        <f>D13*(1+Drivers!$D$19)</f>
        <v>0</v>
      </c>
      <c r="F13" s="23">
        <f>E13*(1+Drivers!$D$19)</f>
        <v>0</v>
      </c>
      <c r="G13" s="23">
        <f>F13*(1+Drivers!$D$19)</f>
        <v>0</v>
      </c>
      <c r="H13" s="23">
        <f>G13*(1+Drivers!$D$19)</f>
        <v>0</v>
      </c>
      <c r="I13" s="23">
        <f>H13*(1+Drivers!$D$19)</f>
        <v>0</v>
      </c>
      <c r="J13" s="23">
        <f>I13*(1+Drivers!$D$19)</f>
        <v>0</v>
      </c>
      <c r="K13" s="23">
        <f>J13*(1+Drivers!$D$19)</f>
        <v>0</v>
      </c>
      <c r="L13" s="23">
        <f>K13*(1+Drivers!$D$19)</f>
        <v>0</v>
      </c>
      <c r="M13" s="23">
        <f>L13*(1+Drivers!$D$19)</f>
        <v>0</v>
      </c>
      <c r="N13" s="23">
        <f>M13*(1+Drivers!$D$19)</f>
        <v>0</v>
      </c>
      <c r="O13" s="22">
        <f>SUM(C13:N13)</f>
        <v>0</v>
      </c>
    </row>
    <row r="14" spans="1:16" ht="22" customHeight="1">
      <c r="B14" s="14" t="s">
        <v>39</v>
      </c>
      <c r="C14" s="21">
        <f>Drivers!$C$12*(1+Drivers!$D$20)</f>
        <v>0</v>
      </c>
      <c r="D14" s="21">
        <f>C14*(1+Drivers!$D$20)</f>
        <v>0</v>
      </c>
      <c r="E14" s="21">
        <f>D14*(1+Drivers!$D$20)</f>
        <v>0</v>
      </c>
      <c r="F14" s="21">
        <f>E14*(1+Drivers!$D$20)</f>
        <v>0</v>
      </c>
      <c r="G14" s="21">
        <f>F14*(1+Drivers!$D$20)</f>
        <v>0</v>
      </c>
      <c r="H14" s="21">
        <f>G14*(1+Drivers!$D$20)</f>
        <v>0</v>
      </c>
      <c r="I14" s="21">
        <f>H14*(1+Drivers!$D$20)</f>
        <v>0</v>
      </c>
      <c r="J14" s="21">
        <f>I14*(1+Drivers!$D$20)</f>
        <v>0</v>
      </c>
      <c r="K14" s="21">
        <f>J14*(1+Drivers!$D$20)</f>
        <v>0</v>
      </c>
      <c r="L14" s="21">
        <f>K14*(1+Drivers!$D$20)</f>
        <v>0</v>
      </c>
      <c r="M14" s="21">
        <f>L14*(1+Drivers!$D$20)</f>
        <v>0</v>
      </c>
      <c r="N14" s="21">
        <f>M14*(1+Drivers!$D$20)</f>
        <v>0</v>
      </c>
      <c r="O14" s="22">
        <f>SUM(C14:N14)</f>
        <v>0</v>
      </c>
    </row>
    <row r="15" spans="1:16" ht="22" customHeight="1">
      <c r="B15" s="24" t="s">
        <v>58</v>
      </c>
      <c r="C15" s="25">
        <f>C12-C13-C14</f>
        <v>0</v>
      </c>
      <c r="D15" s="25">
        <f>D12-D13-D14</f>
        <v>0</v>
      </c>
      <c r="E15" s="25">
        <f>E12-E13-E14</f>
        <v>0</v>
      </c>
      <c r="F15" s="25">
        <f>F12-F13-F14</f>
        <v>0</v>
      </c>
      <c r="G15" s="25">
        <f>G12-G13-G14</f>
        <v>0</v>
      </c>
      <c r="H15" s="25">
        <f>H12-H13-H14</f>
        <v>0</v>
      </c>
      <c r="I15" s="25">
        <f>I12-I13-I14</f>
        <v>0</v>
      </c>
      <c r="J15" s="25">
        <f>J12-J13-J14</f>
        <v>0</v>
      </c>
      <c r="K15" s="25">
        <f>K12-K13-K14</f>
        <v>0</v>
      </c>
      <c r="L15" s="25">
        <f>L12-L13-L14</f>
        <v>0</v>
      </c>
      <c r="M15" s="25">
        <f>M12-M13-M14</f>
        <v>0</v>
      </c>
      <c r="N15" s="25">
        <f>N12-N13-N14</f>
        <v>0</v>
      </c>
      <c r="O15" s="22">
        <f>SUM(C15:N15)</f>
        <v>0</v>
      </c>
    </row>
    <row r="18" spans="2:6" ht="14" customHeight="1">
      <c r="B18" s="3" t="s">
        <v>59</v>
      </c>
    </row>
    <row r="19" spans="2:6" ht="26" customHeight="1">
      <c r="B19" s="13" t="s">
        <v>60</v>
      </c>
    </row>
    <row r="20" spans="2:6" ht="26" customHeight="1">
      <c r="B20" s="17" t="s">
        <v>61</v>
      </c>
      <c r="C20" s="18" t="s">
        <v>62</v>
      </c>
      <c r="D20" s="18" t="s">
        <v>63</v>
      </c>
      <c r="E20" s="18" t="s">
        <v>64</v>
      </c>
      <c r="F20" s="18" t="s">
        <v>65</v>
      </c>
    </row>
    <row r="21" spans="2:6" ht="22" customHeight="1">
      <c r="B21" s="14" t="s">
        <v>66</v>
      </c>
      <c r="C21" s="21">
        <f>C15</f>
        <v>0</v>
      </c>
      <c r="D21" s="21">
        <f>C12-C13-C14</f>
        <v>0</v>
      </c>
      <c r="E21" s="21">
        <f>C21-D21</f>
        <v>0</v>
      </c>
      <c r="F21" s="26">
        <f>IF(ABS(C21-D21)&lt;0.5,"OK","FLAG")</f>
        <v>0</v>
      </c>
    </row>
  </sheetData>
  <mergeCells count="3">
    <mergeCell ref="B2:N2"/>
    <mergeCell ref="B3:N3"/>
    <mergeCell ref="B5:O5"/>
  </mergeCells>
  <conditionalFormatting sqref="F21">
    <cfRule type="containsText" dxfId="0" priority="1" operator="containsText" text="OK">
      <formula>NOT(ISERROR(SEARCH("OK",F21)))</formula>
    </cfRule>
    <cfRule type="containsText" dxfId="1" priority="2" operator="containsText" text="FLAG">
      <formula>NOT(ISERROR(SEARCH("FLAG",F21)))</formula>
    </cfRule>
  </conditionalFormatting>
  <printOptions horizontalCentered="1"/>
  <pageMargins left="0.4" right="0.4" top="0.5" bottom="0.6" header="0.2" footer="0.3"/>
  <pageSetup paperSize="9" fitToHeight="0" orientation="landscape"/>
  <headerFooter>
    <oddHeader>&amp;L&amp;"Arial"&amp;8&amp;K707070Lyros Accounting&amp;C&amp;"Arial"&amp;8&amp;K707070Upside&amp;R&amp;"Arial"&amp;8&amp;K707070Page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5.xml><?xml version="1.0" encoding="utf-8"?>
<worksheet xmlns="http://schemas.openxmlformats.org/spreadsheetml/2006/main" xmlns:r="http://schemas.openxmlformats.org/officeDocument/2006/relationships">
  <sheetPr>
    <tabColor rgb="FF3A9E6E"/>
    <pageSetUpPr fitToPage="1"/>
  </sheetPr>
  <dimension ref="A1:P21"/>
  <sheetViews>
    <sheetView showGridLines="0" workbookViewId="0"/>
  </sheetViews>
  <sheetFormatPr defaultRowHeight="15"/>
  <cols>
    <col min="1" max="1" width="2.7109375" customWidth="1"/>
    <col min="2" max="2" width="28.7109375" customWidth="1"/>
    <col min="3" max="15" width="12.7109375" customWidth="1"/>
    <col min="16" max="16" width="2.7109375" customWidth="1"/>
  </cols>
  <sheetData>
    <row r="1" spans="1:16" ht="14" customHeight="1">
      <c r="A1" s="1"/>
      <c r="B1" s="1"/>
      <c r="C1" s="1"/>
      <c r="D1" s="1"/>
      <c r="E1" s="1"/>
      <c r="F1" s="1"/>
      <c r="G1" s="1"/>
      <c r="H1" s="1"/>
      <c r="I1" s="1"/>
      <c r="J1" s="1"/>
      <c r="K1" s="1"/>
      <c r="L1" s="1"/>
      <c r="M1" s="1"/>
      <c r="N1" s="1"/>
      <c r="O1" s="1"/>
      <c r="P1" s="1"/>
    </row>
    <row r="2" spans="1:16" ht="16" customHeight="1">
      <c r="A2" s="1"/>
      <c r="B2" s="11" t="s">
        <v>50</v>
      </c>
      <c r="C2" s="11"/>
      <c r="D2" s="11"/>
      <c r="E2" s="11"/>
      <c r="F2" s="11"/>
      <c r="G2" s="11"/>
      <c r="H2" s="11"/>
      <c r="I2" s="11"/>
      <c r="J2" s="11"/>
      <c r="K2" s="11"/>
      <c r="L2" s="11"/>
      <c r="M2" s="11"/>
      <c r="N2" s="11"/>
      <c r="O2" s="1"/>
      <c r="P2" s="1"/>
    </row>
    <row r="3" spans="1:16" ht="26" customHeight="1">
      <c r="A3" s="1"/>
      <c r="B3" s="12" t="s">
        <v>69</v>
      </c>
      <c r="C3" s="12"/>
      <c r="D3" s="12"/>
      <c r="E3" s="12"/>
      <c r="F3" s="12"/>
      <c r="G3" s="12"/>
      <c r="H3" s="12"/>
      <c r="I3" s="12"/>
      <c r="J3" s="12"/>
      <c r="K3" s="12"/>
      <c r="L3" s="12"/>
      <c r="M3" s="12"/>
      <c r="N3" s="12"/>
      <c r="O3" s="1"/>
      <c r="P3" s="1"/>
    </row>
    <row r="4" spans="1:16" ht="4" customHeight="1">
      <c r="A4" s="2"/>
      <c r="B4" s="2"/>
      <c r="C4" s="2"/>
      <c r="D4" s="2"/>
      <c r="E4" s="2"/>
      <c r="F4" s="2"/>
      <c r="G4" s="2"/>
      <c r="H4" s="2"/>
      <c r="I4" s="2"/>
      <c r="J4" s="2"/>
      <c r="K4" s="2"/>
      <c r="L4" s="2"/>
      <c r="M4" s="2"/>
      <c r="N4" s="2"/>
      <c r="O4" s="2"/>
      <c r="P4" s="2"/>
    </row>
    <row r="5" spans="1:16" ht="40" customHeight="1">
      <c r="B5" s="6" t="s">
        <v>70</v>
      </c>
      <c r="C5" s="6"/>
      <c r="D5" s="6"/>
      <c r="E5" s="6"/>
      <c r="F5" s="6"/>
      <c r="G5" s="6"/>
      <c r="H5" s="6"/>
      <c r="I5" s="6"/>
      <c r="J5" s="6"/>
      <c r="K5" s="6"/>
      <c r="L5" s="6"/>
      <c r="M5" s="6"/>
      <c r="N5" s="6"/>
      <c r="O5" s="6"/>
    </row>
    <row r="7" spans="1:16" ht="14" customHeight="1">
      <c r="B7" s="3" t="s">
        <v>53</v>
      </c>
    </row>
    <row r="8" spans="1:16" ht="26" customHeight="1">
      <c r="B8" s="13" t="s">
        <v>54</v>
      </c>
    </row>
    <row r="9" spans="1:16" ht="26" customHeight="1">
      <c r="B9" s="17" t="s">
        <v>55</v>
      </c>
      <c r="C9" s="20">
        <v>46022</v>
      </c>
      <c r="D9" s="20">
        <v>46053</v>
      </c>
      <c r="E9" s="20">
        <v>46081</v>
      </c>
      <c r="F9" s="20">
        <v>46112</v>
      </c>
      <c r="G9" s="20">
        <v>46142</v>
      </c>
      <c r="H9" s="20">
        <v>46173</v>
      </c>
      <c r="I9" s="20">
        <v>46203</v>
      </c>
      <c r="J9" s="20">
        <v>46234</v>
      </c>
      <c r="K9" s="20">
        <v>46265</v>
      </c>
      <c r="L9" s="20">
        <v>46295</v>
      </c>
      <c r="M9" s="20">
        <v>46326</v>
      </c>
      <c r="N9" s="20">
        <v>46356</v>
      </c>
      <c r="O9" s="18" t="s">
        <v>56</v>
      </c>
    </row>
    <row r="10" spans="1:16" ht="22" customHeight="1">
      <c r="B10" s="14" t="s">
        <v>36</v>
      </c>
      <c r="C10" s="21">
        <f>Drivers!$C$9*(1+Drivers!$E$17)</f>
        <v>0</v>
      </c>
      <c r="D10" s="21">
        <f>C10*(1+Drivers!$E$17)</f>
        <v>0</v>
      </c>
      <c r="E10" s="21">
        <f>D10*(1+Drivers!$E$17)</f>
        <v>0</v>
      </c>
      <c r="F10" s="21">
        <f>E10*(1+Drivers!$E$17)</f>
        <v>0</v>
      </c>
      <c r="G10" s="21">
        <f>F10*(1+Drivers!$E$17)</f>
        <v>0</v>
      </c>
      <c r="H10" s="21">
        <f>G10*(1+Drivers!$E$17)</f>
        <v>0</v>
      </c>
      <c r="I10" s="21">
        <f>H10*(1+Drivers!$E$17)</f>
        <v>0</v>
      </c>
      <c r="J10" s="21">
        <f>I10*(1+Drivers!$E$17)</f>
        <v>0</v>
      </c>
      <c r="K10" s="21">
        <f>J10*(1+Drivers!$E$17)</f>
        <v>0</v>
      </c>
      <c r="L10" s="21">
        <f>K10*(1+Drivers!$E$17)</f>
        <v>0</v>
      </c>
      <c r="M10" s="21">
        <f>L10*(1+Drivers!$E$17)</f>
        <v>0</v>
      </c>
      <c r="N10" s="21">
        <f>M10*(1+Drivers!$E$17)</f>
        <v>0</v>
      </c>
      <c r="O10" s="22">
        <f>SUM(C10:N10)</f>
        <v>0</v>
      </c>
    </row>
    <row r="11" spans="1:16" ht="22" customHeight="1">
      <c r="B11" s="16" t="s">
        <v>37</v>
      </c>
      <c r="C11" s="23">
        <f>C10*(1-Drivers!$E$18)</f>
        <v>0</v>
      </c>
      <c r="D11" s="23">
        <f>D10*(1-Drivers!$E$18)</f>
        <v>0</v>
      </c>
      <c r="E11" s="23">
        <f>E10*(1-Drivers!$E$18)</f>
        <v>0</v>
      </c>
      <c r="F11" s="23">
        <f>F10*(1-Drivers!$E$18)</f>
        <v>0</v>
      </c>
      <c r="G11" s="23">
        <f>G10*(1-Drivers!$E$18)</f>
        <v>0</v>
      </c>
      <c r="H11" s="23">
        <f>H10*(1-Drivers!$E$18)</f>
        <v>0</v>
      </c>
      <c r="I11" s="23">
        <f>I10*(1-Drivers!$E$18)</f>
        <v>0</v>
      </c>
      <c r="J11" s="23">
        <f>J10*(1-Drivers!$E$18)</f>
        <v>0</v>
      </c>
      <c r="K11" s="23">
        <f>K10*(1-Drivers!$E$18)</f>
        <v>0</v>
      </c>
      <c r="L11" s="23">
        <f>L10*(1-Drivers!$E$18)</f>
        <v>0</v>
      </c>
      <c r="M11" s="23">
        <f>M10*(1-Drivers!$E$18)</f>
        <v>0</v>
      </c>
      <c r="N11" s="23">
        <f>N10*(1-Drivers!$E$18)</f>
        <v>0</v>
      </c>
      <c r="O11" s="22">
        <f>SUM(C11:N11)</f>
        <v>0</v>
      </c>
    </row>
    <row r="12" spans="1:16" ht="22" customHeight="1">
      <c r="B12" s="14" t="s">
        <v>57</v>
      </c>
      <c r="C12" s="21">
        <f>C10-C11</f>
        <v>0</v>
      </c>
      <c r="D12" s="21">
        <f>D10-D11</f>
        <v>0</v>
      </c>
      <c r="E12" s="21">
        <f>E10-E11</f>
        <v>0</v>
      </c>
      <c r="F12" s="21">
        <f>F10-F11</f>
        <v>0</v>
      </c>
      <c r="G12" s="21">
        <f>G10-G11</f>
        <v>0</v>
      </c>
      <c r="H12" s="21">
        <f>H10-H11</f>
        <v>0</v>
      </c>
      <c r="I12" s="21">
        <f>I10-I11</f>
        <v>0</v>
      </c>
      <c r="J12" s="21">
        <f>J10-J11</f>
        <v>0</v>
      </c>
      <c r="K12" s="21">
        <f>K10-K11</f>
        <v>0</v>
      </c>
      <c r="L12" s="21">
        <f>L10-L11</f>
        <v>0</v>
      </c>
      <c r="M12" s="21">
        <f>M10-M11</f>
        <v>0</v>
      </c>
      <c r="N12" s="21">
        <f>N10-N11</f>
        <v>0</v>
      </c>
      <c r="O12" s="22">
        <f>SUM(C12:N12)</f>
        <v>0</v>
      </c>
    </row>
    <row r="13" spans="1:16" ht="22" customHeight="1">
      <c r="B13" s="16" t="s">
        <v>38</v>
      </c>
      <c r="C13" s="23">
        <f>Drivers!$C$11*(1+Drivers!$E$19)</f>
        <v>0</v>
      </c>
      <c r="D13" s="23">
        <f>C13*(1+Drivers!$E$19)</f>
        <v>0</v>
      </c>
      <c r="E13" s="23">
        <f>D13*(1+Drivers!$E$19)</f>
        <v>0</v>
      </c>
      <c r="F13" s="23">
        <f>E13*(1+Drivers!$E$19)</f>
        <v>0</v>
      </c>
      <c r="G13" s="23">
        <f>F13*(1+Drivers!$E$19)</f>
        <v>0</v>
      </c>
      <c r="H13" s="23">
        <f>G13*(1+Drivers!$E$19)</f>
        <v>0</v>
      </c>
      <c r="I13" s="23">
        <f>H13*(1+Drivers!$E$19)</f>
        <v>0</v>
      </c>
      <c r="J13" s="23">
        <f>I13*(1+Drivers!$E$19)</f>
        <v>0</v>
      </c>
      <c r="K13" s="23">
        <f>J13*(1+Drivers!$E$19)</f>
        <v>0</v>
      </c>
      <c r="L13" s="23">
        <f>K13*(1+Drivers!$E$19)</f>
        <v>0</v>
      </c>
      <c r="M13" s="23">
        <f>L13*(1+Drivers!$E$19)</f>
        <v>0</v>
      </c>
      <c r="N13" s="23">
        <f>M13*(1+Drivers!$E$19)</f>
        <v>0</v>
      </c>
      <c r="O13" s="22">
        <f>SUM(C13:N13)</f>
        <v>0</v>
      </c>
    </row>
    <row r="14" spans="1:16" ht="22" customHeight="1">
      <c r="B14" s="14" t="s">
        <v>39</v>
      </c>
      <c r="C14" s="21">
        <f>Drivers!$C$12*(1+Drivers!$E$20)</f>
        <v>0</v>
      </c>
      <c r="D14" s="21">
        <f>C14*(1+Drivers!$E$20)</f>
        <v>0</v>
      </c>
      <c r="E14" s="21">
        <f>D14*(1+Drivers!$E$20)</f>
        <v>0</v>
      </c>
      <c r="F14" s="21">
        <f>E14*(1+Drivers!$E$20)</f>
        <v>0</v>
      </c>
      <c r="G14" s="21">
        <f>F14*(1+Drivers!$E$20)</f>
        <v>0</v>
      </c>
      <c r="H14" s="21">
        <f>G14*(1+Drivers!$E$20)</f>
        <v>0</v>
      </c>
      <c r="I14" s="21">
        <f>H14*(1+Drivers!$E$20)</f>
        <v>0</v>
      </c>
      <c r="J14" s="21">
        <f>I14*(1+Drivers!$E$20)</f>
        <v>0</v>
      </c>
      <c r="K14" s="21">
        <f>J14*(1+Drivers!$E$20)</f>
        <v>0</v>
      </c>
      <c r="L14" s="21">
        <f>K14*(1+Drivers!$E$20)</f>
        <v>0</v>
      </c>
      <c r="M14" s="21">
        <f>L14*(1+Drivers!$E$20)</f>
        <v>0</v>
      </c>
      <c r="N14" s="21">
        <f>M14*(1+Drivers!$E$20)</f>
        <v>0</v>
      </c>
      <c r="O14" s="22">
        <f>SUM(C14:N14)</f>
        <v>0</v>
      </c>
    </row>
    <row r="15" spans="1:16" ht="22" customHeight="1">
      <c r="B15" s="24" t="s">
        <v>58</v>
      </c>
      <c r="C15" s="25">
        <f>C12-C13-C14</f>
        <v>0</v>
      </c>
      <c r="D15" s="25">
        <f>D12-D13-D14</f>
        <v>0</v>
      </c>
      <c r="E15" s="25">
        <f>E12-E13-E14</f>
        <v>0</v>
      </c>
      <c r="F15" s="25">
        <f>F12-F13-F14</f>
        <v>0</v>
      </c>
      <c r="G15" s="25">
        <f>G12-G13-G14</f>
        <v>0</v>
      </c>
      <c r="H15" s="25">
        <f>H12-H13-H14</f>
        <v>0</v>
      </c>
      <c r="I15" s="25">
        <f>I12-I13-I14</f>
        <v>0</v>
      </c>
      <c r="J15" s="25">
        <f>J12-J13-J14</f>
        <v>0</v>
      </c>
      <c r="K15" s="25">
        <f>K12-K13-K14</f>
        <v>0</v>
      </c>
      <c r="L15" s="25">
        <f>L12-L13-L14</f>
        <v>0</v>
      </c>
      <c r="M15" s="25">
        <f>M12-M13-M14</f>
        <v>0</v>
      </c>
      <c r="N15" s="25">
        <f>N12-N13-N14</f>
        <v>0</v>
      </c>
      <c r="O15" s="22">
        <f>SUM(C15:N15)</f>
        <v>0</v>
      </c>
    </row>
    <row r="18" spans="2:6" ht="14" customHeight="1">
      <c r="B18" s="3" t="s">
        <v>59</v>
      </c>
    </row>
    <row r="19" spans="2:6" ht="26" customHeight="1">
      <c r="B19" s="13" t="s">
        <v>60</v>
      </c>
    </row>
    <row r="20" spans="2:6" ht="26" customHeight="1">
      <c r="B20" s="17" t="s">
        <v>61</v>
      </c>
      <c r="C20" s="18" t="s">
        <v>62</v>
      </c>
      <c r="D20" s="18" t="s">
        <v>63</v>
      </c>
      <c r="E20" s="18" t="s">
        <v>64</v>
      </c>
      <c r="F20" s="18" t="s">
        <v>65</v>
      </c>
    </row>
    <row r="21" spans="2:6" ht="22" customHeight="1">
      <c r="B21" s="14" t="s">
        <v>66</v>
      </c>
      <c r="C21" s="21">
        <f>C15</f>
        <v>0</v>
      </c>
      <c r="D21" s="21">
        <f>C12-C13-C14</f>
        <v>0</v>
      </c>
      <c r="E21" s="21">
        <f>C21-D21</f>
        <v>0</v>
      </c>
      <c r="F21" s="26">
        <f>IF(ABS(C21-D21)&lt;0.5,"OK","FLAG")</f>
        <v>0</v>
      </c>
    </row>
  </sheetData>
  <mergeCells count="3">
    <mergeCell ref="B2:N2"/>
    <mergeCell ref="B3:N3"/>
    <mergeCell ref="B5:O5"/>
  </mergeCells>
  <conditionalFormatting sqref="F21">
    <cfRule type="containsText" dxfId="0" priority="1" operator="containsText" text="OK">
      <formula>NOT(ISERROR(SEARCH("OK",F21)))</formula>
    </cfRule>
    <cfRule type="containsText" dxfId="1" priority="2" operator="containsText" text="FLAG">
      <formula>NOT(ISERROR(SEARCH("FLAG",F21)))</formula>
    </cfRule>
  </conditionalFormatting>
  <printOptions horizontalCentered="1"/>
  <pageMargins left="0.4" right="0.4" top="0.5" bottom="0.6" header="0.2" footer="0.3"/>
  <pageSetup paperSize="9" fitToHeight="0" orientation="landscape"/>
  <headerFooter>
    <oddHeader>&amp;L&amp;"Arial"&amp;8&amp;K707070Lyros Accounting&amp;C&amp;"Arial"&amp;8&amp;K707070Downside&amp;R&amp;"Arial"&amp;8&amp;K707070Page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6.xml><?xml version="1.0" encoding="utf-8"?>
<worksheet xmlns="http://schemas.openxmlformats.org/spreadsheetml/2006/main" xmlns:r="http://schemas.openxmlformats.org/officeDocument/2006/relationships">
  <sheetPr>
    <tabColor rgb="FF3A9E6E"/>
    <pageSetUpPr fitToPage="1"/>
  </sheetPr>
  <dimension ref="A1:F22"/>
  <sheetViews>
    <sheetView showGridLines="0" workbookViewId="0"/>
  </sheetViews>
  <sheetFormatPr defaultRowHeight="15"/>
  <cols>
    <col min="1" max="1" width="2.7109375" customWidth="1"/>
    <col min="2" max="2" width="28.7109375" customWidth="1"/>
    <col min="3" max="5" width="16.7109375" customWidth="1"/>
    <col min="6" max="6" width="2.7109375" customWidth="1"/>
  </cols>
  <sheetData>
    <row r="1" spans="1:6" ht="14" customHeight="1">
      <c r="A1" s="1"/>
      <c r="B1" s="1"/>
      <c r="C1" s="1"/>
      <c r="D1" s="1"/>
      <c r="E1" s="1"/>
      <c r="F1" s="1"/>
    </row>
    <row r="2" spans="1:6" ht="16" customHeight="1">
      <c r="A2" s="1"/>
      <c r="B2" s="11" t="s">
        <v>71</v>
      </c>
      <c r="C2" s="11"/>
      <c r="D2" s="11"/>
      <c r="E2" s="1"/>
      <c r="F2" s="1"/>
    </row>
    <row r="3" spans="1:6" ht="26" customHeight="1">
      <c r="A3" s="1"/>
      <c r="B3" s="12" t="s">
        <v>72</v>
      </c>
      <c r="C3" s="12"/>
      <c r="D3" s="12"/>
      <c r="E3" s="1"/>
      <c r="F3" s="1"/>
    </row>
    <row r="4" spans="1:6" ht="4" customHeight="1">
      <c r="A4" s="2"/>
      <c r="B4" s="2"/>
      <c r="C4" s="2"/>
      <c r="D4" s="2"/>
      <c r="E4" s="2"/>
      <c r="F4" s="2"/>
    </row>
    <row r="5" spans="1:6" ht="40" customHeight="1">
      <c r="B5" s="6" t="s">
        <v>73</v>
      </c>
      <c r="C5" s="6"/>
      <c r="D5" s="6"/>
      <c r="E5" s="6"/>
    </row>
    <row r="7" spans="1:6" ht="14" customHeight="1">
      <c r="B7" s="3" t="s">
        <v>74</v>
      </c>
    </row>
    <row r="8" spans="1:6" ht="26" customHeight="1">
      <c r="B8" s="13" t="s">
        <v>75</v>
      </c>
    </row>
    <row r="9" spans="1:6" ht="26" customHeight="1">
      <c r="B9" s="17" t="s">
        <v>55</v>
      </c>
      <c r="C9" s="18" t="s">
        <v>43</v>
      </c>
      <c r="D9" s="18" t="s">
        <v>44</v>
      </c>
      <c r="E9" s="18" t="s">
        <v>45</v>
      </c>
    </row>
    <row r="10" spans="1:6" ht="22" customHeight="1">
      <c r="B10" s="14" t="s">
        <v>36</v>
      </c>
      <c r="C10" s="21">
        <f>'Base'!O10</f>
        <v>0</v>
      </c>
      <c r="D10" s="21">
        <f>'Upside'!O10</f>
        <v>0</v>
      </c>
      <c r="E10" s="21">
        <f>'Downside'!O10</f>
        <v>0</v>
      </c>
    </row>
    <row r="11" spans="1:6" ht="22" customHeight="1">
      <c r="B11" s="16" t="s">
        <v>37</v>
      </c>
      <c r="C11" s="23">
        <f>'Base'!O11</f>
        <v>0</v>
      </c>
      <c r="D11" s="23">
        <f>'Upside'!O11</f>
        <v>0</v>
      </c>
      <c r="E11" s="23">
        <f>'Downside'!O11</f>
        <v>0</v>
      </c>
    </row>
    <row r="12" spans="1:6" ht="22" customHeight="1">
      <c r="B12" s="14" t="s">
        <v>57</v>
      </c>
      <c r="C12" s="21">
        <f>'Base'!O12</f>
        <v>0</v>
      </c>
      <c r="D12" s="21">
        <f>'Upside'!O12</f>
        <v>0</v>
      </c>
      <c r="E12" s="21">
        <f>'Downside'!O12</f>
        <v>0</v>
      </c>
    </row>
    <row r="13" spans="1:6" ht="22" customHeight="1">
      <c r="B13" s="16" t="s">
        <v>38</v>
      </c>
      <c r="C13" s="23">
        <f>'Base'!O13</f>
        <v>0</v>
      </c>
      <c r="D13" s="23">
        <f>'Upside'!O13</f>
        <v>0</v>
      </c>
      <c r="E13" s="23">
        <f>'Downside'!O13</f>
        <v>0</v>
      </c>
    </row>
    <row r="14" spans="1:6" ht="22" customHeight="1">
      <c r="B14" s="14" t="s">
        <v>39</v>
      </c>
      <c r="C14" s="21">
        <f>'Base'!O14</f>
        <v>0</v>
      </c>
      <c r="D14" s="21">
        <f>'Upside'!O14</f>
        <v>0</v>
      </c>
      <c r="E14" s="21">
        <f>'Downside'!O14</f>
        <v>0</v>
      </c>
    </row>
    <row r="15" spans="1:6" ht="22" customHeight="1">
      <c r="B15" s="16" t="s">
        <v>58</v>
      </c>
      <c r="C15" s="23">
        <f>'Base'!O15</f>
        <v>0</v>
      </c>
      <c r="D15" s="23">
        <f>'Upside'!O15</f>
        <v>0</v>
      </c>
      <c r="E15" s="23">
        <f>'Downside'!O15</f>
        <v>0</v>
      </c>
    </row>
    <row r="18" spans="2:6" ht="14" customHeight="1">
      <c r="B18" s="3" t="s">
        <v>59</v>
      </c>
    </row>
    <row r="19" spans="2:6" ht="26" customHeight="1">
      <c r="B19" s="13" t="s">
        <v>60</v>
      </c>
    </row>
    <row r="20" spans="2:6" ht="26" customHeight="1">
      <c r="B20" s="17" t="s">
        <v>61</v>
      </c>
      <c r="C20" s="18" t="s">
        <v>62</v>
      </c>
      <c r="D20" s="18" t="s">
        <v>63</v>
      </c>
      <c r="E20" s="18" t="s">
        <v>64</v>
      </c>
      <c r="F20" s="18" t="s">
        <v>65</v>
      </c>
    </row>
    <row r="21" spans="2:6" ht="22" customHeight="1">
      <c r="B21" s="14" t="s">
        <v>76</v>
      </c>
      <c r="C21" s="21">
        <f>D15</f>
        <v>0</v>
      </c>
      <c r="D21" s="21">
        <f>C15</f>
        <v>0</v>
      </c>
      <c r="E21" s="21">
        <f>C21-D21</f>
        <v>0</v>
      </c>
      <c r="F21" s="26">
        <f>IF(ABS(C21-D21)&lt;0.5,"OK","FLAG")</f>
        <v>0</v>
      </c>
    </row>
    <row r="22" spans="2:6" ht="22" customHeight="1">
      <c r="B22" s="16" t="s">
        <v>77</v>
      </c>
      <c r="C22" s="23">
        <f>C15</f>
        <v>0</v>
      </c>
      <c r="D22" s="23">
        <f>E15</f>
        <v>0</v>
      </c>
      <c r="E22" s="23">
        <f>C22-D22</f>
        <v>0</v>
      </c>
      <c r="F22" s="26">
        <f>IF(ABS(C22-D22)&lt;0.5,"OK","FLAG")</f>
        <v>0</v>
      </c>
    </row>
  </sheetData>
  <mergeCells count="3">
    <mergeCell ref="B2:D2"/>
    <mergeCell ref="B3:D3"/>
    <mergeCell ref="B5:E5"/>
  </mergeCells>
  <conditionalFormatting sqref="F21:F22">
    <cfRule type="containsText" dxfId="0" priority="1" operator="containsText" text="OK">
      <formula>NOT(ISERROR(SEARCH("OK",F21)))</formula>
    </cfRule>
    <cfRule type="containsText" dxfId="1" priority="2" operator="containsText" text="FLAG">
      <formula>NOT(ISERROR(SEARCH("FLAG",F21)))</formula>
    </cfRule>
  </conditionalFormatting>
  <printOptions horizontalCentered="1"/>
  <pageMargins left="0.4" right="0.4" top="0.5" bottom="0.6" header="0.2" footer="0.3"/>
  <pageSetup paperSize="9" fitToHeight="0" orientation="landscape"/>
  <headerFooter>
    <oddHeader>&amp;L&amp;"Arial"&amp;8&amp;K707070Lyros Accounting&amp;C&amp;"Arial"&amp;8&amp;K707070Comparison&amp;R&amp;"Arial"&amp;8&amp;K707070Page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7.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78</v>
      </c>
      <c r="C2" s="11"/>
      <c r="D2" s="11"/>
      <c r="E2" s="11"/>
      <c r="F2" s="11"/>
      <c r="G2" s="11"/>
      <c r="H2" s="11"/>
      <c r="I2" s="11"/>
      <c r="J2" s="11"/>
      <c r="K2" s="11"/>
      <c r="L2" s="1"/>
      <c r="M2" s="1"/>
    </row>
    <row r="3" spans="1:13" ht="26" customHeight="1">
      <c r="A3" s="1"/>
      <c r="B3" s="12" t="s">
        <v>79</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3" t="s">
        <v>80</v>
      </c>
      <c r="C7" s="13"/>
      <c r="D7" s="13"/>
      <c r="E7" s="13"/>
      <c r="F7" s="13"/>
      <c r="G7" s="13"/>
      <c r="H7" s="13"/>
      <c r="I7" s="13"/>
      <c r="J7" s="13"/>
      <c r="K7" s="13"/>
      <c r="L7" s="13"/>
    </row>
    <row r="8" spans="1:13" ht="24" customHeight="1">
      <c r="B8" s="6" t="s">
        <v>3</v>
      </c>
      <c r="C8" s="7" t="s">
        <v>81</v>
      </c>
      <c r="D8" s="7"/>
      <c r="E8" s="7"/>
      <c r="F8" s="7"/>
      <c r="G8" s="7"/>
      <c r="H8" s="7"/>
      <c r="I8" s="7"/>
      <c r="J8" s="7"/>
      <c r="K8" s="7"/>
      <c r="L8" s="7"/>
    </row>
    <row r="9" spans="1:13" ht="24" customHeight="1">
      <c r="B9" s="6" t="s">
        <v>5</v>
      </c>
      <c r="C9" s="7" t="s">
        <v>82</v>
      </c>
      <c r="D9" s="7"/>
      <c r="E9" s="7"/>
      <c r="F9" s="7"/>
      <c r="G9" s="7"/>
      <c r="H9" s="7"/>
      <c r="I9" s="7"/>
      <c r="J9" s="7"/>
      <c r="K9" s="7"/>
      <c r="L9" s="7"/>
    </row>
    <row r="10" spans="1:13" ht="24" customHeight="1">
      <c r="B10" s="6" t="s">
        <v>7</v>
      </c>
      <c r="C10" s="7" t="s">
        <v>83</v>
      </c>
      <c r="D10" s="7"/>
      <c r="E10" s="7"/>
      <c r="F10" s="7"/>
      <c r="G10" s="7"/>
      <c r="H10" s="7"/>
      <c r="I10" s="7"/>
      <c r="J10" s="7"/>
      <c r="K10" s="7"/>
      <c r="L10" s="7"/>
    </row>
    <row r="11" spans="1:13" ht="22" customHeight="1">
      <c r="B11" s="6" t="s">
        <v>84</v>
      </c>
      <c r="C11" s="6"/>
      <c r="D11" s="6"/>
      <c r="E11" s="6"/>
      <c r="F11" s="6"/>
      <c r="G11" s="6"/>
      <c r="H11" s="6"/>
      <c r="I11" s="6"/>
      <c r="J11" s="6"/>
      <c r="K11" s="6"/>
      <c r="L11" s="6"/>
    </row>
    <row r="13" spans="1:13" ht="28" customHeight="1">
      <c r="B13" s="13" t="s">
        <v>85</v>
      </c>
      <c r="C13" s="13"/>
      <c r="D13" s="13"/>
      <c r="E13" s="13"/>
      <c r="F13" s="13"/>
      <c r="G13" s="13"/>
      <c r="H13" s="13"/>
      <c r="I13" s="13"/>
      <c r="J13" s="13"/>
      <c r="K13" s="13"/>
      <c r="L13" s="13"/>
    </row>
    <row r="14" spans="1:13" ht="24" customHeight="1">
      <c r="B14" s="6" t="s">
        <v>3</v>
      </c>
      <c r="C14" s="7" t="s">
        <v>86</v>
      </c>
      <c r="D14" s="7"/>
      <c r="E14" s="7"/>
      <c r="F14" s="7"/>
      <c r="G14" s="7"/>
      <c r="H14" s="7"/>
      <c r="I14" s="7"/>
      <c r="J14" s="7"/>
      <c r="K14" s="7"/>
      <c r="L14" s="7"/>
    </row>
    <row r="15" spans="1:13" ht="24" customHeight="1">
      <c r="B15" s="6" t="s">
        <v>5</v>
      </c>
      <c r="C15" s="7" t="s">
        <v>87</v>
      </c>
      <c r="D15" s="7"/>
      <c r="E15" s="7"/>
      <c r="F15" s="7"/>
      <c r="G15" s="7"/>
      <c r="H15" s="7"/>
      <c r="I15" s="7"/>
      <c r="J15" s="7"/>
      <c r="K15" s="7"/>
      <c r="L15" s="7"/>
    </row>
    <row r="16" spans="1:13" ht="24" customHeight="1">
      <c r="B16" s="6" t="s">
        <v>7</v>
      </c>
      <c r="C16" s="7" t="s">
        <v>88</v>
      </c>
      <c r="D16" s="7"/>
      <c r="E16" s="7"/>
      <c r="F16" s="7"/>
      <c r="G16" s="7"/>
      <c r="H16" s="7"/>
      <c r="I16" s="7"/>
      <c r="J16" s="7"/>
      <c r="K16" s="7"/>
      <c r="L16" s="7"/>
    </row>
    <row r="17" spans="2:12" ht="22" customHeight="1">
      <c r="B17" s="6" t="s">
        <v>89</v>
      </c>
      <c r="C17" s="6"/>
      <c r="D17" s="6"/>
      <c r="E17" s="6"/>
      <c r="F17" s="6"/>
      <c r="G17" s="6"/>
      <c r="H17" s="6"/>
      <c r="I17" s="6"/>
      <c r="J17" s="6"/>
      <c r="K17" s="6"/>
      <c r="L17" s="6"/>
    </row>
    <row r="20" spans="2:12" ht="24" customHeight="1">
      <c r="B20" s="10" t="s">
        <v>30</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Cover</vt:lpstr>
      <vt:lpstr>Drivers</vt:lpstr>
      <vt:lpstr>Base</vt:lpstr>
      <vt:lpstr>Upside</vt:lpstr>
      <vt:lpstr>Downside</vt:lpstr>
      <vt:lpstr>Comparison</vt:lpstr>
      <vt:lpstr>Connect your data</vt:lpstr>
      <vt:lpstr>'Connect your data'!Print_Area</vt:lpstr>
      <vt:lpstr>Cover!Print_Area</vt:lpstr>
      <vt:lpstr>Base!Print_Titles</vt:lpstr>
      <vt:lpstr>Comparison!Print_Titles</vt:lpstr>
      <vt:lpstr>'Connect your data'!Print_Titles</vt:lpstr>
      <vt:lpstr>Downside!Print_Titles</vt:lpstr>
      <vt:lpstr>Drivers!Print_Titles</vt:lpstr>
      <vt:lpstr>Upside!Print_Titles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2026-05-23T20:47:48Z</dcterms:created>
  <dcterms:modified xsi:type="dcterms:W3CDTF">2026-05-23T20:47:48Z</dcterms:modified>
</cp:coreProperties>
</file>